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OGRAMATICA\3T 2019\"/>
    </mc:Choice>
  </mc:AlternateContent>
  <bookViews>
    <workbookView xWindow="0" yWindow="0" windowWidth="28800" windowHeight="12435"/>
  </bookViews>
  <sheets>
    <sheet name="CProg 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  <c r="J35" i="1"/>
  <c r="H35" i="1"/>
  <c r="F35" i="1"/>
  <c r="E35" i="1"/>
  <c r="J34" i="1"/>
  <c r="J33" i="1"/>
  <c r="J32" i="1"/>
  <c r="J31" i="1"/>
  <c r="H30" i="1"/>
  <c r="J30" i="1" s="1"/>
  <c r="F30" i="1"/>
  <c r="E30" i="1"/>
  <c r="J29" i="1"/>
  <c r="J28" i="1"/>
  <c r="H27" i="1"/>
  <c r="J27" i="1" s="1"/>
  <c r="F27" i="1"/>
  <c r="E27" i="1"/>
  <c r="J26" i="1"/>
  <c r="J25" i="1"/>
  <c r="G24" i="1"/>
  <c r="G23" i="1" s="1"/>
  <c r="G10" i="1" s="1"/>
  <c r="I23" i="1"/>
  <c r="H23" i="1"/>
  <c r="H10" i="1" s="1"/>
  <c r="F23" i="1"/>
  <c r="E23" i="1"/>
  <c r="E10" i="1" s="1"/>
  <c r="J22" i="1"/>
  <c r="J21" i="1"/>
  <c r="J20" i="1"/>
  <c r="J19" i="1"/>
  <c r="J18" i="1"/>
  <c r="J17" i="1"/>
  <c r="G17" i="1"/>
  <c r="J16" i="1"/>
  <c r="J15" i="1"/>
  <c r="J14" i="1" s="1"/>
  <c r="G15" i="1"/>
  <c r="I14" i="1"/>
  <c r="I41" i="1" s="1"/>
  <c r="H14" i="1"/>
  <c r="G14" i="1"/>
  <c r="G41" i="1" s="1"/>
  <c r="F14" i="1"/>
  <c r="E14" i="1"/>
  <c r="J13" i="1"/>
  <c r="J12" i="1"/>
  <c r="H11" i="1"/>
  <c r="H41" i="1" s="1"/>
  <c r="F11" i="1"/>
  <c r="F41" i="1" s="1"/>
  <c r="E11" i="1"/>
  <c r="E41" i="1" s="1"/>
  <c r="I10" i="1"/>
  <c r="F10" i="1"/>
  <c r="J24" i="1" l="1"/>
  <c r="J23" i="1" s="1"/>
  <c r="J10" i="1" s="1"/>
  <c r="J11" i="1"/>
  <c r="J41" i="1" l="1"/>
</calcChain>
</file>

<file path=xl/sharedStrings.xml><?xml version="1.0" encoding="utf-8"?>
<sst xmlns="http://schemas.openxmlformats.org/spreadsheetml/2006/main" count="51" uniqueCount="51">
  <si>
    <t>Cuenta Pública 2019</t>
  </si>
  <si>
    <t>GASTO POR CATEGORIA PROGRAMÁTICA</t>
  </si>
  <si>
    <t>Del 1 de Enero al 30 de Septiembre de 2019</t>
  </si>
  <si>
    <t>Ente Público:</t>
  </si>
  <si>
    <t>UNIVERSIDAD POLITÉCNICA DEL BICENTENARIO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</si>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</sst>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4" fontId="6" fillId="3" borderId="7" xfId="1" applyFont="1" applyFill="1" applyBorder="1" applyAlignment="1">
      <alignment horizontal="right" vertical="center" wrapText="1"/>
    </xf>
    <xf numFmtId="164" fontId="6" fillId="3" borderId="10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164" fontId="3" fillId="3" borderId="7" xfId="1" applyFont="1" applyFill="1" applyBorder="1" applyAlignment="1">
      <alignment horizontal="right" vertical="center" wrapText="1"/>
    </xf>
    <xf numFmtId="164" fontId="3" fillId="3" borderId="10" xfId="1" applyFont="1" applyFill="1" applyBorder="1" applyAlignment="1">
      <alignment horizontal="right" vertical="center" wrapText="1"/>
    </xf>
    <xf numFmtId="164" fontId="3" fillId="0" borderId="7" xfId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164" fontId="3" fillId="3" borderId="9" xfId="1" applyFont="1" applyFill="1" applyBorder="1" applyAlignment="1">
      <alignment horizontal="right" vertical="center" wrapText="1"/>
    </xf>
    <xf numFmtId="164" fontId="3" fillId="3" borderId="11" xfId="1" applyFont="1" applyFill="1" applyBorder="1" applyAlignment="1">
      <alignment horizontal="right" vertical="center" wrapText="1"/>
    </xf>
    <xf numFmtId="0" fontId="6" fillId="3" borderId="0" xfId="0" applyFont="1" applyFill="1"/>
    <xf numFmtId="0" fontId="6" fillId="3" borderId="12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left" vertical="center" wrapText="1" indent="3"/>
    </xf>
    <xf numFmtId="0" fontId="6" fillId="3" borderId="14" xfId="0" applyFont="1" applyFill="1" applyBorder="1" applyAlignment="1">
      <alignment horizontal="left" vertical="center" wrapText="1" indent="3"/>
    </xf>
    <xf numFmtId="164" fontId="6" fillId="3" borderId="11" xfId="1" applyFont="1" applyFill="1" applyBorder="1" applyAlignment="1">
      <alignment horizontal="right" vertical="center" wrapText="1"/>
    </xf>
    <xf numFmtId="0" fontId="6" fillId="0" borderId="0" xfId="0" applyFont="1"/>
    <xf numFmtId="43" fontId="3" fillId="3" borderId="0" xfId="0" applyNumberFormat="1" applyFont="1" applyFill="1"/>
    <xf numFmtId="0" fontId="7" fillId="3" borderId="0" xfId="0" applyFont="1" applyFill="1"/>
    <xf numFmtId="164" fontId="3" fillId="3" borderId="0" xfId="1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49"/>
  <sheetViews>
    <sheetView showGridLines="0" tabSelected="1" view="pageBreakPreview" zoomScaleNormal="115" zoomScaleSheetLayoutView="100" workbookViewId="0">
      <selection activeCell="E38" sqref="E38"/>
    </sheetView>
  </sheetViews>
  <sheetFormatPr baseColWidth="10" defaultRowHeight="12" x14ac:dyDescent="0.2"/>
  <cols>
    <col min="1" max="1" width="2.140625" style="2" customWidth="1"/>
    <col min="2" max="3" width="3.7109375" style="3" customWidth="1"/>
    <col min="4" max="4" width="65.7109375" style="3" customWidth="1"/>
    <col min="5" max="5" width="13.42578125" style="3" bestFit="1" customWidth="1"/>
    <col min="6" max="6" width="14.28515625" style="3" customWidth="1"/>
    <col min="7" max="7" width="13.85546875" style="3" bestFit="1" customWidth="1"/>
    <col min="8" max="8" width="13.42578125" style="3" bestFit="1" customWidth="1"/>
    <col min="9" max="9" width="13.140625" style="3" bestFit="1" customWidth="1"/>
    <col min="10" max="10" width="13.42578125" style="3" bestFit="1" customWidth="1"/>
    <col min="11" max="11" width="3.140625" style="2" customWidth="1"/>
    <col min="12" max="12" width="11.42578125" style="3"/>
    <col min="13" max="13" width="13.42578125" style="3" bestFit="1" customWidth="1"/>
    <col min="14" max="16384" width="11.42578125" style="3"/>
  </cols>
  <sheetData>
    <row r="1" spans="2:13" x14ac:dyDescent="0.2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3" x14ac:dyDescent="0.2">
      <c r="B2" s="1" t="s">
        <v>1</v>
      </c>
      <c r="C2" s="1"/>
      <c r="D2" s="1"/>
      <c r="E2" s="1"/>
      <c r="F2" s="1"/>
      <c r="G2" s="1"/>
      <c r="H2" s="1"/>
      <c r="I2" s="1"/>
      <c r="J2" s="1"/>
    </row>
    <row r="3" spans="2:13" x14ac:dyDescent="0.2">
      <c r="B3" s="1" t="s">
        <v>2</v>
      </c>
      <c r="C3" s="1"/>
      <c r="D3" s="1"/>
      <c r="E3" s="1"/>
      <c r="F3" s="1"/>
      <c r="G3" s="1"/>
      <c r="H3" s="1"/>
      <c r="I3" s="1"/>
      <c r="J3" s="1"/>
    </row>
    <row r="4" spans="2:13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</row>
    <row r="5" spans="2:13" s="2" customFormat="1" ht="24" customHeight="1" x14ac:dyDescent="0.2">
      <c r="D5" s="5" t="s">
        <v>3</v>
      </c>
      <c r="E5" s="6" t="s">
        <v>4</v>
      </c>
      <c r="F5" s="7"/>
      <c r="G5" s="7"/>
      <c r="H5" s="7"/>
      <c r="I5" s="7"/>
      <c r="J5" s="4"/>
    </row>
    <row r="6" spans="2:13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13" x14ac:dyDescent="0.2">
      <c r="B7" s="8" t="s">
        <v>5</v>
      </c>
      <c r="C7" s="9"/>
      <c r="D7" s="10"/>
      <c r="E7" s="11" t="s">
        <v>6</v>
      </c>
      <c r="F7" s="11"/>
      <c r="G7" s="11"/>
      <c r="H7" s="11"/>
      <c r="I7" s="11"/>
      <c r="J7" s="11" t="s">
        <v>7</v>
      </c>
    </row>
    <row r="8" spans="2:13" ht="24" x14ac:dyDescent="0.2">
      <c r="B8" s="12"/>
      <c r="C8" s="13"/>
      <c r="D8" s="14"/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1"/>
    </row>
    <row r="9" spans="2:13" ht="15.75" customHeight="1" x14ac:dyDescent="0.2">
      <c r="B9" s="16"/>
      <c r="C9" s="17"/>
      <c r="D9" s="18"/>
      <c r="E9" s="15">
        <v>1</v>
      </c>
      <c r="F9" s="15">
        <v>2</v>
      </c>
      <c r="G9" s="15" t="s">
        <v>13</v>
      </c>
      <c r="H9" s="15">
        <v>4</v>
      </c>
      <c r="I9" s="15">
        <v>5</v>
      </c>
      <c r="J9" s="15" t="s">
        <v>14</v>
      </c>
    </row>
    <row r="10" spans="2:13" ht="15" customHeight="1" x14ac:dyDescent="0.2">
      <c r="B10" s="19" t="s">
        <v>15</v>
      </c>
      <c r="C10" s="20"/>
      <c r="D10" s="21"/>
      <c r="E10" s="22">
        <f t="shared" ref="E10:J10" si="0">E14+E23</f>
        <v>45739821.519999996</v>
      </c>
      <c r="F10" s="23">
        <f t="shared" si="0"/>
        <v>29445748.729999997</v>
      </c>
      <c r="G10" s="23">
        <f t="shared" si="0"/>
        <v>75185570.25</v>
      </c>
      <c r="H10" s="23">
        <f t="shared" si="0"/>
        <v>43715296.780000001</v>
      </c>
      <c r="I10" s="23">
        <f t="shared" si="0"/>
        <v>43714945.270000003</v>
      </c>
      <c r="J10" s="23">
        <f t="shared" si="0"/>
        <v>31470273.469999991</v>
      </c>
      <c r="M10" s="24"/>
    </row>
    <row r="11" spans="2:13" x14ac:dyDescent="0.2">
      <c r="B11" s="25"/>
      <c r="C11" s="26" t="s">
        <v>16</v>
      </c>
      <c r="D11" s="27"/>
      <c r="E11" s="22">
        <f>+E12+E13</f>
        <v>0</v>
      </c>
      <c r="F11" s="22">
        <f>+F12+F13</f>
        <v>0</v>
      </c>
      <c r="G11" s="23"/>
      <c r="H11" s="22">
        <f>+H12+H13</f>
        <v>0</v>
      </c>
      <c r="I11" s="22">
        <v>0</v>
      </c>
      <c r="J11" s="23">
        <f>G11-H11</f>
        <v>0</v>
      </c>
    </row>
    <row r="12" spans="2:13" x14ac:dyDescent="0.2">
      <c r="B12" s="25"/>
      <c r="C12" s="28"/>
      <c r="D12" s="29" t="s">
        <v>17</v>
      </c>
      <c r="E12" s="30"/>
      <c r="F12" s="31"/>
      <c r="G12" s="31"/>
      <c r="H12" s="31"/>
      <c r="I12" s="31"/>
      <c r="J12" s="23">
        <f>G12-H12</f>
        <v>0</v>
      </c>
    </row>
    <row r="13" spans="2:13" x14ac:dyDescent="0.2">
      <c r="B13" s="25"/>
      <c r="C13" s="28"/>
      <c r="D13" s="29" t="s">
        <v>18</v>
      </c>
      <c r="E13" s="30"/>
      <c r="F13" s="31"/>
      <c r="G13" s="31"/>
      <c r="H13" s="31"/>
      <c r="I13" s="31"/>
      <c r="J13" s="23">
        <f>G13-H13</f>
        <v>0</v>
      </c>
    </row>
    <row r="14" spans="2:13" x14ac:dyDescent="0.2">
      <c r="B14" s="25"/>
      <c r="C14" s="26" t="s">
        <v>19</v>
      </c>
      <c r="D14" s="27"/>
      <c r="E14" s="22">
        <f t="shared" ref="E14:J14" si="1">SUM(E15:E22)</f>
        <v>39344935.439999998</v>
      </c>
      <c r="F14" s="22">
        <f t="shared" si="1"/>
        <v>27856551.279999997</v>
      </c>
      <c r="G14" s="23">
        <f t="shared" si="1"/>
        <v>67201486.719999999</v>
      </c>
      <c r="H14" s="22">
        <f t="shared" si="1"/>
        <v>39299950.789999999</v>
      </c>
      <c r="I14" s="22">
        <f t="shared" si="1"/>
        <v>39299599.280000001</v>
      </c>
      <c r="J14" s="23">
        <f t="shared" si="1"/>
        <v>27901535.929999992</v>
      </c>
    </row>
    <row r="15" spans="2:13" x14ac:dyDescent="0.2">
      <c r="B15" s="25"/>
      <c r="C15" s="28"/>
      <c r="D15" s="29" t="s">
        <v>20</v>
      </c>
      <c r="E15" s="32">
        <v>33136256.469999999</v>
      </c>
      <c r="F15" s="31">
        <v>23665203.239999998</v>
      </c>
      <c r="G15" s="31">
        <f>E15+F15</f>
        <v>56801459.709999993</v>
      </c>
      <c r="H15" s="31">
        <v>33820273.539999999</v>
      </c>
      <c r="I15" s="31">
        <v>33820167.539999999</v>
      </c>
      <c r="J15" s="31">
        <f>G15-H15</f>
        <v>22981186.169999994</v>
      </c>
      <c r="L15" s="24"/>
    </row>
    <row r="16" spans="2:13" x14ac:dyDescent="0.2">
      <c r="B16" s="25"/>
      <c r="C16" s="28"/>
      <c r="D16" s="29" t="s">
        <v>21</v>
      </c>
      <c r="E16" s="30"/>
      <c r="F16" s="31"/>
      <c r="G16" s="31"/>
      <c r="H16" s="31"/>
      <c r="I16" s="31"/>
      <c r="J16" s="31">
        <f t="shared" ref="J16:J22" si="2">G16-H16</f>
        <v>0</v>
      </c>
    </row>
    <row r="17" spans="2:13" x14ac:dyDescent="0.2">
      <c r="B17" s="25"/>
      <c r="C17" s="28"/>
      <c r="D17" s="29" t="s">
        <v>22</v>
      </c>
      <c r="E17" s="30">
        <v>6208678.9699999997</v>
      </c>
      <c r="F17" s="31">
        <v>4191348.04</v>
      </c>
      <c r="G17" s="31">
        <f>E17+F17</f>
        <v>10400027.01</v>
      </c>
      <c r="H17" s="31">
        <v>5479677.25</v>
      </c>
      <c r="I17" s="31">
        <v>5479431.7400000002</v>
      </c>
      <c r="J17" s="31">
        <f t="shared" si="2"/>
        <v>4920349.76</v>
      </c>
      <c r="L17" s="24"/>
    </row>
    <row r="18" spans="2:13" x14ac:dyDescent="0.2">
      <c r="B18" s="25"/>
      <c r="C18" s="28"/>
      <c r="D18" s="29" t="s">
        <v>23</v>
      </c>
      <c r="E18" s="30"/>
      <c r="F18" s="31"/>
      <c r="G18" s="31"/>
      <c r="H18" s="31"/>
      <c r="I18" s="31"/>
      <c r="J18" s="31">
        <f t="shared" si="2"/>
        <v>0</v>
      </c>
    </row>
    <row r="19" spans="2:13" x14ac:dyDescent="0.2">
      <c r="B19" s="25"/>
      <c r="C19" s="28"/>
      <c r="D19" s="29" t="s">
        <v>24</v>
      </c>
      <c r="E19" s="30"/>
      <c r="F19" s="31"/>
      <c r="G19" s="31"/>
      <c r="H19" s="31"/>
      <c r="I19" s="31"/>
      <c r="J19" s="31">
        <f t="shared" si="2"/>
        <v>0</v>
      </c>
    </row>
    <row r="20" spans="2:13" x14ac:dyDescent="0.2">
      <c r="B20" s="25"/>
      <c r="C20" s="28"/>
      <c r="D20" s="29" t="s">
        <v>25</v>
      </c>
      <c r="E20" s="30"/>
      <c r="F20" s="31"/>
      <c r="G20" s="31"/>
      <c r="H20" s="31"/>
      <c r="I20" s="31"/>
      <c r="J20" s="31">
        <f t="shared" si="2"/>
        <v>0</v>
      </c>
    </row>
    <row r="21" spans="2:13" x14ac:dyDescent="0.2">
      <c r="B21" s="25"/>
      <c r="C21" s="28"/>
      <c r="D21" s="29" t="s">
        <v>26</v>
      </c>
      <c r="E21" s="30"/>
      <c r="F21" s="31"/>
      <c r="G21" s="31"/>
      <c r="H21" s="31"/>
      <c r="I21" s="31"/>
      <c r="J21" s="31">
        <f t="shared" si="2"/>
        <v>0</v>
      </c>
    </row>
    <row r="22" spans="2:13" x14ac:dyDescent="0.2">
      <c r="B22" s="25"/>
      <c r="C22" s="28"/>
      <c r="D22" s="29" t="s">
        <v>27</v>
      </c>
      <c r="E22" s="30"/>
      <c r="F22" s="31"/>
      <c r="G22" s="31"/>
      <c r="H22" s="31"/>
      <c r="I22" s="31"/>
      <c r="J22" s="31">
        <f t="shared" si="2"/>
        <v>0</v>
      </c>
    </row>
    <row r="23" spans="2:13" x14ac:dyDescent="0.2">
      <c r="B23" s="25"/>
      <c r="C23" s="26" t="s">
        <v>28</v>
      </c>
      <c r="D23" s="27"/>
      <c r="E23" s="22">
        <f t="shared" ref="E23:J23" si="3">SUM(E24:E26)</f>
        <v>6394886.0800000001</v>
      </c>
      <c r="F23" s="22">
        <f t="shared" si="3"/>
        <v>1589197.45</v>
      </c>
      <c r="G23" s="23">
        <f t="shared" si="3"/>
        <v>7984083.5300000003</v>
      </c>
      <c r="H23" s="22">
        <f t="shared" si="3"/>
        <v>4415345.99</v>
      </c>
      <c r="I23" s="22">
        <f t="shared" si="3"/>
        <v>4415345.99</v>
      </c>
      <c r="J23" s="23">
        <f t="shared" si="3"/>
        <v>3568737.54</v>
      </c>
    </row>
    <row r="24" spans="2:13" x14ac:dyDescent="0.2">
      <c r="B24" s="25"/>
      <c r="C24" s="28"/>
      <c r="D24" s="29" t="s">
        <v>29</v>
      </c>
      <c r="E24" s="32">
        <v>6394886.0800000001</v>
      </c>
      <c r="F24" s="31">
        <v>1589197.45</v>
      </c>
      <c r="G24" s="31">
        <f>E24+F24</f>
        <v>7984083.5300000003</v>
      </c>
      <c r="H24" s="31">
        <v>4415345.99</v>
      </c>
      <c r="I24" s="31">
        <v>4415345.99</v>
      </c>
      <c r="J24" s="31">
        <f>G24-H24</f>
        <v>3568737.54</v>
      </c>
      <c r="M24" s="24"/>
    </row>
    <row r="25" spans="2:13" x14ac:dyDescent="0.2">
      <c r="B25" s="25"/>
      <c r="C25" s="28"/>
      <c r="D25" s="29" t="s">
        <v>30</v>
      </c>
      <c r="E25" s="30"/>
      <c r="F25" s="31"/>
      <c r="G25" s="31"/>
      <c r="H25" s="31"/>
      <c r="I25" s="31"/>
      <c r="J25" s="31">
        <f>G25-H25</f>
        <v>0</v>
      </c>
    </row>
    <row r="26" spans="2:13" x14ac:dyDescent="0.2">
      <c r="B26" s="25"/>
      <c r="C26" s="28"/>
      <c r="D26" s="29" t="s">
        <v>31</v>
      </c>
      <c r="E26" s="30"/>
      <c r="F26" s="31"/>
      <c r="G26" s="31"/>
      <c r="H26" s="31"/>
      <c r="I26" s="31"/>
      <c r="J26" s="31">
        <f>G26-H26</f>
        <v>0</v>
      </c>
    </row>
    <row r="27" spans="2:13" x14ac:dyDescent="0.2">
      <c r="B27" s="25"/>
      <c r="C27" s="26" t="s">
        <v>32</v>
      </c>
      <c r="D27" s="27"/>
      <c r="E27" s="22">
        <f>SUM(E28:E29)</f>
        <v>0</v>
      </c>
      <c r="F27" s="22">
        <f>SUM(F28:F29)</f>
        <v>0</v>
      </c>
      <c r="G27" s="23"/>
      <c r="H27" s="22">
        <f>SUM(H28:H29)</f>
        <v>0</v>
      </c>
      <c r="I27" s="22">
        <v>0</v>
      </c>
      <c r="J27" s="23">
        <f>+G27-H27</f>
        <v>0</v>
      </c>
    </row>
    <row r="28" spans="2:13" x14ac:dyDescent="0.2">
      <c r="B28" s="25"/>
      <c r="C28" s="28"/>
      <c r="D28" s="29" t="s">
        <v>33</v>
      </c>
      <c r="E28" s="30"/>
      <c r="F28" s="31"/>
      <c r="G28" s="31"/>
      <c r="H28" s="31"/>
      <c r="I28" s="31"/>
      <c r="J28" s="31">
        <f>G28-H28</f>
        <v>0</v>
      </c>
    </row>
    <row r="29" spans="2:13" x14ac:dyDescent="0.2">
      <c r="B29" s="25"/>
      <c r="C29" s="28"/>
      <c r="D29" s="29" t="s">
        <v>34</v>
      </c>
      <c r="E29" s="30"/>
      <c r="F29" s="31"/>
      <c r="G29" s="31"/>
      <c r="H29" s="31"/>
      <c r="I29" s="31"/>
      <c r="J29" s="31">
        <f t="shared" ref="J29:J39" si="4">+G29-H29</f>
        <v>0</v>
      </c>
    </row>
    <row r="30" spans="2:13" x14ac:dyDescent="0.2">
      <c r="B30" s="25"/>
      <c r="C30" s="26" t="s">
        <v>35</v>
      </c>
      <c r="D30" s="27"/>
      <c r="E30" s="22">
        <f>SUM(E31:E34)</f>
        <v>0</v>
      </c>
      <c r="F30" s="22">
        <f>SUM(F31:F34)</f>
        <v>0</v>
      </c>
      <c r="G30" s="23"/>
      <c r="H30" s="22">
        <f>SUM(H31:H34)</f>
        <v>0</v>
      </c>
      <c r="I30" s="22">
        <v>0</v>
      </c>
      <c r="J30" s="23">
        <f t="shared" si="4"/>
        <v>0</v>
      </c>
    </row>
    <row r="31" spans="2:13" x14ac:dyDescent="0.2">
      <c r="B31" s="25"/>
      <c r="C31" s="28"/>
      <c r="D31" s="29" t="s">
        <v>36</v>
      </c>
      <c r="E31" s="30"/>
      <c r="F31" s="31"/>
      <c r="G31" s="31"/>
      <c r="H31" s="31"/>
      <c r="I31" s="31"/>
      <c r="J31" s="31">
        <f t="shared" si="4"/>
        <v>0</v>
      </c>
    </row>
    <row r="32" spans="2:13" x14ac:dyDescent="0.2">
      <c r="B32" s="25"/>
      <c r="C32" s="28"/>
      <c r="D32" s="29" t="s">
        <v>37</v>
      </c>
      <c r="E32" s="30"/>
      <c r="F32" s="31"/>
      <c r="G32" s="31"/>
      <c r="H32" s="31"/>
      <c r="I32" s="31"/>
      <c r="J32" s="31">
        <f t="shared" si="4"/>
        <v>0</v>
      </c>
    </row>
    <row r="33" spans="1:11" x14ac:dyDescent="0.2">
      <c r="B33" s="25"/>
      <c r="C33" s="28"/>
      <c r="D33" s="29" t="s">
        <v>38</v>
      </c>
      <c r="E33" s="30"/>
      <c r="F33" s="31"/>
      <c r="G33" s="31"/>
      <c r="H33" s="31"/>
      <c r="I33" s="31"/>
      <c r="J33" s="31">
        <f t="shared" si="4"/>
        <v>0</v>
      </c>
    </row>
    <row r="34" spans="1:11" x14ac:dyDescent="0.2">
      <c r="B34" s="25"/>
      <c r="C34" s="28"/>
      <c r="D34" s="29" t="s">
        <v>39</v>
      </c>
      <c r="E34" s="30"/>
      <c r="F34" s="31"/>
      <c r="G34" s="31"/>
      <c r="H34" s="31"/>
      <c r="I34" s="31"/>
      <c r="J34" s="31">
        <f t="shared" si="4"/>
        <v>0</v>
      </c>
    </row>
    <row r="35" spans="1:11" ht="12" customHeight="1" x14ac:dyDescent="0.2">
      <c r="B35" s="25"/>
      <c r="C35" s="26" t="s">
        <v>40</v>
      </c>
      <c r="D35" s="27"/>
      <c r="E35" s="22">
        <f>SUM(E36)</f>
        <v>0</v>
      </c>
      <c r="F35" s="22">
        <f>SUM(F36)</f>
        <v>0</v>
      </c>
      <c r="G35" s="23"/>
      <c r="H35" s="22">
        <f>SUM(H36)</f>
        <v>0</v>
      </c>
      <c r="I35" s="22">
        <v>0</v>
      </c>
      <c r="J35" s="23">
        <f t="shared" si="4"/>
        <v>0</v>
      </c>
    </row>
    <row r="36" spans="1:11" x14ac:dyDescent="0.2">
      <c r="B36" s="25"/>
      <c r="C36" s="28"/>
      <c r="D36" s="29" t="s">
        <v>41</v>
      </c>
      <c r="E36" s="30"/>
      <c r="F36" s="31"/>
      <c r="G36" s="31"/>
      <c r="H36" s="31"/>
      <c r="I36" s="31"/>
      <c r="J36" s="31">
        <f t="shared" si="4"/>
        <v>0</v>
      </c>
    </row>
    <row r="37" spans="1:11" ht="15" customHeight="1" x14ac:dyDescent="0.2">
      <c r="B37" s="19" t="s">
        <v>42</v>
      </c>
      <c r="C37" s="20"/>
      <c r="D37" s="21"/>
      <c r="E37" s="30"/>
      <c r="F37" s="31"/>
      <c r="G37" s="31"/>
      <c r="H37" s="31"/>
      <c r="I37" s="31"/>
      <c r="J37" s="31">
        <f t="shared" si="4"/>
        <v>0</v>
      </c>
    </row>
    <row r="38" spans="1:11" ht="15" customHeight="1" x14ac:dyDescent="0.2">
      <c r="B38" s="19" t="s">
        <v>43</v>
      </c>
      <c r="C38" s="20"/>
      <c r="D38" s="21"/>
      <c r="E38" s="30"/>
      <c r="F38" s="31"/>
      <c r="G38" s="31"/>
      <c r="H38" s="31"/>
      <c r="I38" s="31"/>
      <c r="J38" s="31">
        <f t="shared" si="4"/>
        <v>0</v>
      </c>
    </row>
    <row r="39" spans="1:11" ht="15.75" customHeight="1" x14ac:dyDescent="0.2">
      <c r="B39" s="19" t="s">
        <v>44</v>
      </c>
      <c r="C39" s="20"/>
      <c r="D39" s="21"/>
      <c r="E39" s="30"/>
      <c r="F39" s="31"/>
      <c r="G39" s="31"/>
      <c r="H39" s="31"/>
      <c r="I39" s="31"/>
      <c r="J39" s="31">
        <f t="shared" si="4"/>
        <v>0</v>
      </c>
    </row>
    <row r="40" spans="1:11" x14ac:dyDescent="0.2">
      <c r="B40" s="33"/>
      <c r="C40" s="34"/>
      <c r="D40" s="35"/>
      <c r="E40" s="36"/>
      <c r="F40" s="37"/>
      <c r="G40" s="37"/>
      <c r="H40" s="37"/>
      <c r="I40" s="37"/>
      <c r="J40" s="37"/>
    </row>
    <row r="41" spans="1:11" s="43" customFormat="1" ht="12" customHeight="1" x14ac:dyDescent="0.2">
      <c r="A41" s="38"/>
      <c r="B41" s="39"/>
      <c r="C41" s="40" t="s">
        <v>45</v>
      </c>
      <c r="D41" s="41"/>
      <c r="E41" s="42">
        <f t="shared" ref="E41:J41" si="5">+E11+E14+E23+E27+E30+E35+E37+E38+E39</f>
        <v>45739821.519999996</v>
      </c>
      <c r="F41" s="42">
        <f t="shared" si="5"/>
        <v>29445748.729999997</v>
      </c>
      <c r="G41" s="42">
        <f t="shared" si="5"/>
        <v>75185570.25</v>
      </c>
      <c r="H41" s="42">
        <f t="shared" si="5"/>
        <v>43715296.780000001</v>
      </c>
      <c r="I41" s="42">
        <f t="shared" si="5"/>
        <v>43714945.270000003</v>
      </c>
      <c r="J41" s="42">
        <f t="shared" si="5"/>
        <v>31470273.469999991</v>
      </c>
      <c r="K41" s="38"/>
    </row>
    <row r="42" spans="1:11" x14ac:dyDescent="0.2">
      <c r="B42" s="2"/>
      <c r="C42" s="2"/>
      <c r="D42" s="2"/>
      <c r="E42" s="44"/>
      <c r="F42" s="44"/>
      <c r="G42" s="44"/>
      <c r="H42" s="44"/>
      <c r="I42" s="44"/>
      <c r="J42" s="44"/>
      <c r="K42" s="44"/>
    </row>
    <row r="43" spans="1:11" x14ac:dyDescent="0.2">
      <c r="B43" s="45" t="s">
        <v>46</v>
      </c>
      <c r="F43" s="2"/>
      <c r="G43" s="2"/>
      <c r="H43" s="46"/>
      <c r="I43" s="2"/>
      <c r="J43" s="2"/>
    </row>
    <row r="44" spans="1:11" x14ac:dyDescent="0.2">
      <c r="E44" s="24"/>
      <c r="F44" s="24"/>
      <c r="G44" s="24"/>
      <c r="H44" s="24"/>
      <c r="I44" s="24"/>
      <c r="J44" s="24"/>
      <c r="K44" s="24"/>
    </row>
    <row r="45" spans="1:11" x14ac:dyDescent="0.2">
      <c r="E45" s="24"/>
      <c r="F45" s="24"/>
      <c r="G45" s="24"/>
      <c r="H45" s="24"/>
      <c r="I45" s="24"/>
      <c r="J45" s="24"/>
      <c r="K45" s="24"/>
    </row>
    <row r="46" spans="1:11" x14ac:dyDescent="0.2">
      <c r="E46" s="24"/>
      <c r="F46" s="24"/>
      <c r="G46" s="24"/>
      <c r="H46" s="24"/>
      <c r="I46" s="24"/>
      <c r="J46" s="24"/>
    </row>
    <row r="47" spans="1:11" x14ac:dyDescent="0.2">
      <c r="D47" s="47"/>
      <c r="G47" s="48"/>
      <c r="H47" s="47"/>
      <c r="I47" s="47"/>
      <c r="J47" s="48"/>
    </row>
    <row r="48" spans="1:11" x14ac:dyDescent="0.2">
      <c r="D48" s="49" t="s">
        <v>47</v>
      </c>
      <c r="G48" s="50" t="s">
        <v>48</v>
      </c>
      <c r="H48" s="50"/>
      <c r="I48" s="50"/>
      <c r="J48" s="50"/>
    </row>
    <row r="49" spans="4:10" x14ac:dyDescent="0.2">
      <c r="D49" s="49" t="s">
        <v>49</v>
      </c>
      <c r="G49" s="51" t="s">
        <v>50</v>
      </c>
      <c r="H49" s="51"/>
      <c r="I49" s="51"/>
      <c r="J49" s="51"/>
    </row>
  </sheetData>
  <mergeCells count="20">
    <mergeCell ref="G49:J49"/>
    <mergeCell ref="C35:D35"/>
    <mergeCell ref="B37:D37"/>
    <mergeCell ref="B38:D38"/>
    <mergeCell ref="B39:D39"/>
    <mergeCell ref="C41:D41"/>
    <mergeCell ref="G48:J48"/>
    <mergeCell ref="B10:D10"/>
    <mergeCell ref="C11:D11"/>
    <mergeCell ref="C14:D14"/>
    <mergeCell ref="C23:D23"/>
    <mergeCell ref="C27:D27"/>
    <mergeCell ref="C30:D30"/>
    <mergeCell ref="B1:J1"/>
    <mergeCell ref="B2:J2"/>
    <mergeCell ref="B3:J3"/>
    <mergeCell ref="E5:I5"/>
    <mergeCell ref="B7:D9"/>
    <mergeCell ref="E7:I7"/>
    <mergeCell ref="J7:J8"/>
  </mergeCells>
  <pageMargins left="0.25" right="0.7" top="0.44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 F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2019-10-29T16:41:38Z</dcterms:created>
  <dcterms:modified xsi:type="dcterms:W3CDTF">2019-10-29T16:42:24Z</dcterms:modified>
</cp:coreProperties>
</file>