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Documents\INFORMACION LGCG\2019\4to trim 2019\T PRESUPUESTAL 4T 2019\"/>
    </mc:Choice>
  </mc:AlternateContent>
  <bookViews>
    <workbookView xWindow="0" yWindow="0" windowWidth="24000" windowHeight="8535"/>
  </bookViews>
  <sheets>
    <sheet name="COG" sheetId="1" r:id="rId1"/>
  </sheets>
  <definedNames>
    <definedName name="_xlnm.Print_Area" localSheetId="0">COG!$A$1:$J$90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I70" i="1"/>
  <c r="F70" i="1"/>
  <c r="E63" i="1"/>
  <c r="F63" i="1" s="1"/>
  <c r="I63" i="1" s="1"/>
  <c r="D63" i="1"/>
  <c r="H59" i="1"/>
  <c r="G59" i="1"/>
  <c r="I59" i="1" s="1"/>
  <c r="E59" i="1"/>
  <c r="F58" i="1"/>
  <c r="I58" i="1" s="1"/>
  <c r="I57" i="1"/>
  <c r="F57" i="1"/>
  <c r="F56" i="1"/>
  <c r="I56" i="1" s="1"/>
  <c r="I55" i="1"/>
  <c r="F55" i="1"/>
  <c r="F54" i="1"/>
  <c r="I54" i="1" s="1"/>
  <c r="I53" i="1"/>
  <c r="F53" i="1"/>
  <c r="F52" i="1"/>
  <c r="I52" i="1" s="1"/>
  <c r="I51" i="1"/>
  <c r="F51" i="1"/>
  <c r="F50" i="1"/>
  <c r="I50" i="1" s="1"/>
  <c r="H49" i="1"/>
  <c r="G49" i="1"/>
  <c r="E49" i="1"/>
  <c r="F49" i="1" s="1"/>
  <c r="I49" i="1" s="1"/>
  <c r="I43" i="1"/>
  <c r="F43" i="1"/>
  <c r="H39" i="1"/>
  <c r="G39" i="1"/>
  <c r="E39" i="1"/>
  <c r="F39" i="1" s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I30" i="1"/>
  <c r="F30" i="1"/>
  <c r="H29" i="1"/>
  <c r="G29" i="1"/>
  <c r="G83" i="1" s="1"/>
  <c r="F29" i="1"/>
  <c r="I29" i="1" s="1"/>
  <c r="E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I21" i="1"/>
  <c r="F21" i="1"/>
  <c r="F20" i="1"/>
  <c r="I20" i="1" s="1"/>
  <c r="H19" i="1"/>
  <c r="G19" i="1"/>
  <c r="F19" i="1"/>
  <c r="I19" i="1" s="1"/>
  <c r="E19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2" i="1"/>
  <c r="I12" i="1" s="1"/>
  <c r="H11" i="1"/>
  <c r="H83" i="1" s="1"/>
  <c r="G11" i="1"/>
  <c r="E11" i="1"/>
  <c r="E83" i="1" s="1"/>
  <c r="F11" i="1" l="1"/>
  <c r="I11" i="1" l="1"/>
  <c r="I83" i="1" s="1"/>
  <c r="F83" i="1"/>
</calcChain>
</file>

<file path=xl/sharedStrings.xml><?xml version="1.0" encoding="utf-8"?>
<sst xmlns="http://schemas.openxmlformats.org/spreadsheetml/2006/main" count="94" uniqueCount="93">
  <si>
    <t>CLASIFICACIÓN POR OBJETO DEL GASTO (CAPÍTULO Y CONCEPTO)</t>
  </si>
  <si>
    <t>ESTADO ANALÍTICO DEL EJERCICIO DEL PRESUPUESTO DE EGRESOS</t>
  </si>
  <si>
    <t>DEL 1 DE ENERO AL 31 DE DICIEMBRE DE 2019</t>
  </si>
  <si>
    <t>Ente Público:</t>
  </si>
  <si>
    <t>UNIVERSIDAD POLITÉCNICA DEL BICENTENARIO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</si>
  <si>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</si>
  <si>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</si>
  <si>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</si>
  <si>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</si>
  <si>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</si>
  <si>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</si>
  <si>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</si>
  <si>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</si>
  <si>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</si>
  <si>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</si>
  <si>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</si>
  <si>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</si>
  <si>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</si>
  <si>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</si>
  <si>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</si>
  <si>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</si>
  <si>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</si>
  <si>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</si>
  <si>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</si>
  <si>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</si>
  <si>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</si>
  <si>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</si>
  <si>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</si>
  <si>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</si>
  <si>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</si>
  <si>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</si>
  <si>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</si>
  <si>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</si>
  <si>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</si>
  <si>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</si>
  <si>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</si>
  <si>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</si>
  <si>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</si>
  <si>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</si>
  <si>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</si>
  <si>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</si>
  <si>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</si>
  <si>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</si>
  <si>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</si>
  <si>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</si>
  <si>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</si>
  <si>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</si>
  <si>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</si>
  <si>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</si>
  <si>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</si>
  <si>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</si>
  <si>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</si>
  <si>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</si>
  <si>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</si>
  <si>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</si>
  <si>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</si>
  <si>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</si>
  <si>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</si>
  <si>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</si>
  <si>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</si>
  <si>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</si>
  <si>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</si>
  <si>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</si>
  <si>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</si>
  <si>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</si>
  <si>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</si>
  <si>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</si>
  <si>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</si>
  <si>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</si>
  <si>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</si>
  <si>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</si>
  <si>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</si>
  <si>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</si>
  <si>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</si>
  <si>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</si>
  <si>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</si>
  <si>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</si>
  <si>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</si>
  <si>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</si>
  <si>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</si>
  <si>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</si>
  <si>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</si>
  <si>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</si>
  <si>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</si>
  <si>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</si>
  <si>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</si>
  <si>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</si>
  <si>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</si>
  <si>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</si>
  <si>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MA. ISABEL TINOCO TORRES</t>
  </si>
  <si>
    <t>C.P. JORGE GONZÁLEZ DÍAZ</t>
  </si>
  <si>
    <t>RECTORA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</si>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</sst>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3" fontId="2" fillId="0" borderId="4" xfId="2" applyNumberFormat="1" applyFont="1" applyFill="1" applyBorder="1" applyProtection="1">
      <protection locked="0"/>
    </xf>
    <xf numFmtId="4" fontId="3" fillId="0" borderId="0" xfId="0" applyNumberFormat="1" applyFont="1"/>
    <xf numFmtId="0" fontId="5" fillId="0" borderId="3" xfId="2" applyFont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/>
    </xf>
    <xf numFmtId="3" fontId="6" fillId="0" borderId="5" xfId="2" applyNumberFormat="1" applyFont="1" applyFill="1" applyBorder="1" applyProtection="1">
      <protection locked="0"/>
    </xf>
    <xf numFmtId="4" fontId="6" fillId="0" borderId="5" xfId="2" applyNumberFormat="1" applyFont="1" applyFill="1" applyBorder="1" applyProtection="1">
      <protection locked="0"/>
    </xf>
    <xf numFmtId="43" fontId="3" fillId="0" borderId="0" xfId="0" applyNumberFormat="1" applyFont="1"/>
    <xf numFmtId="0" fontId="7" fillId="3" borderId="0" xfId="0" applyFont="1" applyFill="1"/>
    <xf numFmtId="4" fontId="2" fillId="0" borderId="5" xfId="2" applyNumberFormat="1" applyFont="1" applyFill="1" applyBorder="1" applyProtection="1">
      <protection locked="0"/>
    </xf>
    <xf numFmtId="3" fontId="2" fillId="0" borderId="5" xfId="2" applyNumberFormat="1" applyFont="1" applyFill="1" applyBorder="1" applyProtection="1">
      <protection locked="0"/>
    </xf>
    <xf numFmtId="0" fontId="7" fillId="0" borderId="0" xfId="0" applyFont="1"/>
    <xf numFmtId="43" fontId="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0" fontId="6" fillId="0" borderId="1" xfId="2" applyFont="1" applyFill="1" applyBorder="1" applyAlignment="1" applyProtection="1">
      <alignment horizontal="left"/>
    </xf>
    <xf numFmtId="4" fontId="6" fillId="0" borderId="6" xfId="2" applyNumberFormat="1" applyFont="1" applyFill="1" applyBorder="1" applyProtection="1">
      <protection locked="0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6" fontId="7" fillId="3" borderId="2" xfId="1" applyNumberFormat="1" applyFont="1" applyFill="1" applyBorder="1" applyAlignment="1">
      <alignment vertical="center" wrapText="1"/>
    </xf>
    <xf numFmtId="165" fontId="3" fillId="0" borderId="0" xfId="1" applyFont="1"/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3" fillId="0" borderId="1" xfId="0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94"/>
  <sheetViews>
    <sheetView showGridLines="0" tabSelected="1" zoomScale="85" zoomScaleNormal="85" zoomScaleSheetLayoutView="85" workbookViewId="0">
      <selection activeCell="E75" sqref="E75"/>
    </sheetView>
  </sheetViews>
  <sheetFormatPr baseColWidth="10" defaultRowHeight="12.75" x14ac:dyDescent="0.2"/>
  <cols>
    <col min="1" max="1" width="2.42578125" style="2" customWidth="1"/>
    <col min="2" max="2" width="4.5703125" style="3" customWidth="1"/>
    <col min="3" max="3" width="65.140625" style="3" customWidth="1"/>
    <col min="4" max="4" width="16.7109375" style="3" bestFit="1" customWidth="1"/>
    <col min="5" max="5" width="16.85546875" style="3" bestFit="1" customWidth="1"/>
    <col min="6" max="6" width="17.140625" style="3" bestFit="1" customWidth="1"/>
    <col min="7" max="8" width="16.7109375" style="3" bestFit="1" customWidth="1"/>
    <col min="9" max="9" width="17.140625" style="3" bestFit="1" customWidth="1"/>
    <col min="10" max="10" width="3.7109375" style="2" customWidth="1"/>
    <col min="11" max="11" width="10.28515625" style="3" bestFit="1" customWidth="1"/>
    <col min="12" max="16384" width="11.42578125" style="3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1" ht="14.25" customHeight="1" x14ac:dyDescent="0.2">
      <c r="B3" s="1" t="s">
        <v>0</v>
      </c>
      <c r="C3" s="1"/>
      <c r="D3" s="1"/>
      <c r="E3" s="1"/>
      <c r="F3" s="1"/>
      <c r="G3" s="1"/>
      <c r="H3" s="1"/>
      <c r="I3" s="1"/>
    </row>
    <row r="4" spans="2:11" ht="14.25" customHeight="1" x14ac:dyDescent="0.2">
      <c r="B4" s="1" t="s">
        <v>2</v>
      </c>
      <c r="C4" s="1"/>
      <c r="D4" s="1"/>
      <c r="E4" s="1"/>
      <c r="F4" s="1"/>
      <c r="G4" s="1"/>
      <c r="H4" s="1"/>
      <c r="I4" s="1"/>
    </row>
    <row r="5" spans="2:11" s="2" customFormat="1" ht="6.75" customHeight="1" x14ac:dyDescent="0.2"/>
    <row r="6" spans="2:11" s="2" customFormat="1" ht="18" customHeight="1" x14ac:dyDescent="0.2">
      <c r="C6" s="4" t="s">
        <v>3</v>
      </c>
      <c r="D6" s="5" t="s">
        <v>4</v>
      </c>
      <c r="E6" s="5"/>
      <c r="F6" s="5"/>
      <c r="G6" s="5"/>
      <c r="H6" s="5"/>
    </row>
    <row r="7" spans="2:11" s="2" customFormat="1" ht="6.75" customHeigh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 t="s">
        <v>7</v>
      </c>
    </row>
    <row r="9" spans="2:11" ht="34.5" customHeight="1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7"/>
    </row>
    <row r="10" spans="2:11" ht="11.25" customHeight="1" x14ac:dyDescent="0.2">
      <c r="B10" s="6"/>
      <c r="C10" s="6"/>
      <c r="D10" s="8">
        <v>1</v>
      </c>
      <c r="E10" s="8">
        <v>2</v>
      </c>
      <c r="F10" s="8" t="s">
        <v>13</v>
      </c>
      <c r="G10" s="8">
        <v>4</v>
      </c>
      <c r="H10" s="8">
        <v>5</v>
      </c>
      <c r="I10" s="8" t="s">
        <v>14</v>
      </c>
    </row>
    <row r="11" spans="2:11" ht="12.75" customHeight="1" x14ac:dyDescent="0.2">
      <c r="B11" s="9" t="s">
        <v>15</v>
      </c>
      <c r="C11" s="10"/>
      <c r="D11" s="11">
        <v>43732515.279999994</v>
      </c>
      <c r="E11" s="11">
        <f>SUM(E12:E18)</f>
        <v>8082347.5000000009</v>
      </c>
      <c r="F11" s="11">
        <f>+D11+E11</f>
        <v>51814862.779999994</v>
      </c>
      <c r="G11" s="11">
        <f>SUM(G12:G18)</f>
        <v>48419654.879999995</v>
      </c>
      <c r="H11" s="11">
        <f>SUM(H12:H18)</f>
        <v>48419654.879999995</v>
      </c>
      <c r="I11" s="11">
        <f>+F11-G11</f>
        <v>3395207.8999999985</v>
      </c>
      <c r="K11" s="12"/>
    </row>
    <row r="12" spans="2:11" x14ac:dyDescent="0.2">
      <c r="B12" s="13">
        <v>1100</v>
      </c>
      <c r="C12" s="14" t="s">
        <v>16</v>
      </c>
      <c r="D12" s="15">
        <v>20675880.059999999</v>
      </c>
      <c r="E12" s="16">
        <v>0</v>
      </c>
      <c r="F12" s="15">
        <f>+D12+E12</f>
        <v>20675880.059999999</v>
      </c>
      <c r="G12" s="15">
        <v>20674192.16</v>
      </c>
      <c r="H12" s="15">
        <v>20674192.16</v>
      </c>
      <c r="I12" s="15">
        <f>+F12-G12</f>
        <v>1687.8999999985099</v>
      </c>
      <c r="K12" s="17"/>
    </row>
    <row r="13" spans="2:11" x14ac:dyDescent="0.2">
      <c r="B13" s="13">
        <v>1200</v>
      </c>
      <c r="C13" s="14" t="s">
        <v>17</v>
      </c>
      <c r="D13" s="15">
        <v>10232450</v>
      </c>
      <c r="E13" s="15">
        <v>3446425.63</v>
      </c>
      <c r="F13" s="15">
        <f t="shared" ref="F13:F18" si="0">+D13+E13</f>
        <v>13678875.629999999</v>
      </c>
      <c r="G13" s="15">
        <v>12633744.57</v>
      </c>
      <c r="H13" s="15">
        <v>12633744.57</v>
      </c>
      <c r="I13" s="15">
        <f t="shared" ref="I13:I18" si="1">+F13-G13</f>
        <v>1045131.0599999987</v>
      </c>
      <c r="K13" s="12"/>
    </row>
    <row r="14" spans="2:11" x14ac:dyDescent="0.2">
      <c r="B14" s="13">
        <v>1300</v>
      </c>
      <c r="C14" s="14" t="s">
        <v>18</v>
      </c>
      <c r="D14" s="15">
        <v>1894489.5</v>
      </c>
      <c r="E14" s="15">
        <v>3515208.69</v>
      </c>
      <c r="F14" s="15">
        <f t="shared" si="0"/>
        <v>5409698.1899999995</v>
      </c>
      <c r="G14" s="15">
        <v>3673586.72</v>
      </c>
      <c r="H14" s="15">
        <v>3673586.72</v>
      </c>
      <c r="I14" s="15">
        <f t="shared" si="1"/>
        <v>1736111.4699999993</v>
      </c>
    </row>
    <row r="15" spans="2:11" x14ac:dyDescent="0.2">
      <c r="B15" s="13">
        <v>1400</v>
      </c>
      <c r="C15" s="14" t="s">
        <v>19</v>
      </c>
      <c r="D15" s="15">
        <v>4779953.32</v>
      </c>
      <c r="E15" s="15">
        <v>14122.32</v>
      </c>
      <c r="F15" s="15">
        <f t="shared" si="0"/>
        <v>4794075.6400000006</v>
      </c>
      <c r="G15" s="15">
        <v>4428443.7699999996</v>
      </c>
      <c r="H15" s="15">
        <v>4428443.7699999996</v>
      </c>
      <c r="I15" s="15">
        <f t="shared" si="1"/>
        <v>365631.87000000104</v>
      </c>
    </row>
    <row r="16" spans="2:11" x14ac:dyDescent="0.2">
      <c r="B16" s="13">
        <v>1500</v>
      </c>
      <c r="C16" s="14" t="s">
        <v>20</v>
      </c>
      <c r="D16" s="15">
        <v>6149742.4000000004</v>
      </c>
      <c r="E16" s="15">
        <v>1106590.8600000001</v>
      </c>
      <c r="F16" s="15">
        <f t="shared" si="0"/>
        <v>7256333.2600000007</v>
      </c>
      <c r="G16" s="15">
        <v>7009687.6600000001</v>
      </c>
      <c r="H16" s="15">
        <v>7009687.6600000001</v>
      </c>
      <c r="I16" s="15">
        <f t="shared" si="1"/>
        <v>246645.60000000056</v>
      </c>
    </row>
    <row r="17" spans="1:12" x14ac:dyDescent="0.2">
      <c r="B17" s="13">
        <v>1600</v>
      </c>
      <c r="C17" s="14" t="s">
        <v>21</v>
      </c>
      <c r="D17" s="16">
        <v>0</v>
      </c>
      <c r="E17" s="16">
        <v>0</v>
      </c>
      <c r="F17" s="16">
        <f t="shared" si="0"/>
        <v>0</v>
      </c>
      <c r="G17" s="16">
        <v>0</v>
      </c>
      <c r="H17" s="16">
        <v>0</v>
      </c>
      <c r="I17" s="16">
        <f t="shared" si="1"/>
        <v>0</v>
      </c>
    </row>
    <row r="18" spans="1:12" x14ac:dyDescent="0.2">
      <c r="B18" s="13">
        <v>1700</v>
      </c>
      <c r="C18" s="14" t="s">
        <v>22</v>
      </c>
      <c r="D18" s="16">
        <v>0</v>
      </c>
      <c r="E18" s="16">
        <v>0</v>
      </c>
      <c r="F18" s="16">
        <f t="shared" si="0"/>
        <v>0</v>
      </c>
      <c r="G18" s="16">
        <v>0</v>
      </c>
      <c r="H18" s="16">
        <v>0</v>
      </c>
      <c r="I18" s="16">
        <f t="shared" si="1"/>
        <v>0</v>
      </c>
    </row>
    <row r="19" spans="1:12" s="21" customFormat="1" ht="12.75" customHeight="1" x14ac:dyDescent="0.2">
      <c r="A19" s="18"/>
      <c r="B19" s="9" t="s">
        <v>23</v>
      </c>
      <c r="C19" s="10"/>
      <c r="D19" s="19">
        <v>0</v>
      </c>
      <c r="E19" s="20">
        <f>SUM(E20:E28)</f>
        <v>3917856.0700000003</v>
      </c>
      <c r="F19" s="20">
        <f>+D19+E19</f>
        <v>3917856.0700000003</v>
      </c>
      <c r="G19" s="20">
        <f>SUM(G20:G28)</f>
        <v>2125691.7800000003</v>
      </c>
      <c r="H19" s="20">
        <f>SUM(H20:H28)</f>
        <v>1540040.98</v>
      </c>
      <c r="I19" s="20">
        <f>+F19-G19</f>
        <v>1792164.29</v>
      </c>
      <c r="J19" s="18"/>
      <c r="L19" s="22"/>
    </row>
    <row r="20" spans="1:12" ht="12.75" customHeight="1" x14ac:dyDescent="0.2">
      <c r="B20" s="13">
        <v>2100</v>
      </c>
      <c r="C20" s="14" t="s">
        <v>24</v>
      </c>
      <c r="D20" s="16">
        <v>0</v>
      </c>
      <c r="E20" s="15">
        <v>1525602.75</v>
      </c>
      <c r="F20" s="15">
        <f>+D20+E20</f>
        <v>1525602.75</v>
      </c>
      <c r="G20" s="15">
        <v>402333.18</v>
      </c>
      <c r="H20" s="15">
        <v>347947.36</v>
      </c>
      <c r="I20" s="15">
        <f>+F20-G20</f>
        <v>1123269.57</v>
      </c>
    </row>
    <row r="21" spans="1:12" x14ac:dyDescent="0.2">
      <c r="B21" s="13">
        <v>2200</v>
      </c>
      <c r="C21" s="14" t="s">
        <v>25</v>
      </c>
      <c r="D21" s="16">
        <v>0</v>
      </c>
      <c r="E21" s="15">
        <v>325671.83</v>
      </c>
      <c r="F21" s="15">
        <f t="shared" ref="F21:F28" si="2">+D21+E21</f>
        <v>325671.83</v>
      </c>
      <c r="G21" s="15">
        <v>273773.78000000003</v>
      </c>
      <c r="H21" s="15">
        <v>273773.78000000003</v>
      </c>
      <c r="I21" s="15">
        <f t="shared" ref="I21:I28" si="3">+F21-G21</f>
        <v>51898.049999999988</v>
      </c>
    </row>
    <row r="22" spans="1:12" x14ac:dyDescent="0.2">
      <c r="B22" s="13">
        <v>2300</v>
      </c>
      <c r="C22" s="14" t="s">
        <v>26</v>
      </c>
      <c r="D22" s="16">
        <v>0</v>
      </c>
      <c r="E22" s="15">
        <v>1750.8</v>
      </c>
      <c r="F22" s="15">
        <f t="shared" si="2"/>
        <v>1750.8</v>
      </c>
      <c r="G22" s="15">
        <v>210</v>
      </c>
      <c r="H22" s="15">
        <v>210</v>
      </c>
      <c r="I22" s="15">
        <f t="shared" si="3"/>
        <v>1540.8</v>
      </c>
    </row>
    <row r="23" spans="1:12" x14ac:dyDescent="0.2">
      <c r="B23" s="13">
        <v>2400</v>
      </c>
      <c r="C23" s="14" t="s">
        <v>27</v>
      </c>
      <c r="D23" s="16">
        <v>0</v>
      </c>
      <c r="E23" s="15">
        <v>437047.15</v>
      </c>
      <c r="F23" s="15">
        <f t="shared" si="2"/>
        <v>437047.15</v>
      </c>
      <c r="G23" s="15">
        <v>253419.82</v>
      </c>
      <c r="H23" s="15">
        <v>161969.5</v>
      </c>
      <c r="I23" s="15">
        <f t="shared" si="3"/>
        <v>183627.33000000002</v>
      </c>
    </row>
    <row r="24" spans="1:12" x14ac:dyDescent="0.2">
      <c r="B24" s="13">
        <v>2500</v>
      </c>
      <c r="C24" s="14" t="s">
        <v>28</v>
      </c>
      <c r="D24" s="16">
        <v>0</v>
      </c>
      <c r="E24" s="15">
        <v>100848.16</v>
      </c>
      <c r="F24" s="15">
        <f t="shared" si="2"/>
        <v>100848.16</v>
      </c>
      <c r="G24" s="15">
        <v>83445.279999999999</v>
      </c>
      <c r="H24" s="15">
        <v>62060.42</v>
      </c>
      <c r="I24" s="15">
        <f t="shared" si="3"/>
        <v>17402.880000000005</v>
      </c>
    </row>
    <row r="25" spans="1:12" x14ac:dyDescent="0.2">
      <c r="B25" s="13">
        <v>2600</v>
      </c>
      <c r="C25" s="14" t="s">
        <v>29</v>
      </c>
      <c r="D25" s="16">
        <v>0</v>
      </c>
      <c r="E25" s="15">
        <v>361021.67</v>
      </c>
      <c r="F25" s="15">
        <f t="shared" si="2"/>
        <v>361021.67</v>
      </c>
      <c r="G25" s="15">
        <v>344750.98</v>
      </c>
      <c r="H25" s="15">
        <v>344750.98</v>
      </c>
      <c r="I25" s="15">
        <f t="shared" si="3"/>
        <v>16270.690000000002</v>
      </c>
    </row>
    <row r="26" spans="1:12" x14ac:dyDescent="0.2">
      <c r="B26" s="13">
        <v>2700</v>
      </c>
      <c r="C26" s="14" t="s">
        <v>30</v>
      </c>
      <c r="D26" s="16">
        <v>0</v>
      </c>
      <c r="E26" s="15">
        <v>253833.29</v>
      </c>
      <c r="F26" s="15">
        <f t="shared" si="2"/>
        <v>253833.29</v>
      </c>
      <c r="G26" s="15">
        <v>60096.68</v>
      </c>
      <c r="H26" s="15">
        <v>2381.2800000000002</v>
      </c>
      <c r="I26" s="15">
        <f t="shared" si="3"/>
        <v>193736.61000000002</v>
      </c>
    </row>
    <row r="27" spans="1:12" x14ac:dyDescent="0.2">
      <c r="B27" s="13">
        <v>2800</v>
      </c>
      <c r="C27" s="14" t="s">
        <v>31</v>
      </c>
      <c r="D27" s="16">
        <v>0</v>
      </c>
      <c r="E27" s="16">
        <v>0</v>
      </c>
      <c r="F27" s="16">
        <f t="shared" si="2"/>
        <v>0</v>
      </c>
      <c r="G27" s="15">
        <v>0</v>
      </c>
      <c r="H27" s="15">
        <v>0</v>
      </c>
      <c r="I27" s="16">
        <f t="shared" si="3"/>
        <v>0</v>
      </c>
    </row>
    <row r="28" spans="1:12" x14ac:dyDescent="0.2">
      <c r="B28" s="13">
        <v>2900</v>
      </c>
      <c r="C28" s="14" t="s">
        <v>32</v>
      </c>
      <c r="D28" s="16">
        <v>0</v>
      </c>
      <c r="E28" s="15">
        <v>912080.42</v>
      </c>
      <c r="F28" s="15">
        <f t="shared" si="2"/>
        <v>912080.42</v>
      </c>
      <c r="G28" s="15">
        <v>707662.06</v>
      </c>
      <c r="H28" s="15">
        <v>346947.66</v>
      </c>
      <c r="I28" s="15">
        <f t="shared" si="3"/>
        <v>204418.36</v>
      </c>
    </row>
    <row r="29" spans="1:12" s="21" customFormat="1" ht="12.75" customHeight="1" x14ac:dyDescent="0.2">
      <c r="A29" s="18"/>
      <c r="B29" s="9" t="s">
        <v>33</v>
      </c>
      <c r="C29" s="10"/>
      <c r="D29" s="20">
        <v>1177795.19</v>
      </c>
      <c r="E29" s="20">
        <f>SUM(E30:E38)</f>
        <v>12726191.889999999</v>
      </c>
      <c r="F29" s="20">
        <f>+D29+E29</f>
        <v>13903987.079999998</v>
      </c>
      <c r="G29" s="20">
        <f>SUM(G30:G38)</f>
        <v>11982501.629999999</v>
      </c>
      <c r="H29" s="20">
        <f>SUM(H30:H38)</f>
        <v>11181253.579999998</v>
      </c>
      <c r="I29" s="20">
        <f>+F29-G29</f>
        <v>1921485.4499999993</v>
      </c>
      <c r="J29" s="18"/>
      <c r="K29" s="23"/>
      <c r="L29" s="23"/>
    </row>
    <row r="30" spans="1:12" x14ac:dyDescent="0.2">
      <c r="B30" s="13">
        <v>3100</v>
      </c>
      <c r="C30" s="14" t="s">
        <v>34</v>
      </c>
      <c r="D30" s="15">
        <v>405746.99</v>
      </c>
      <c r="E30" s="15">
        <v>1019298.43</v>
      </c>
      <c r="F30" s="15">
        <f>+D30+E30</f>
        <v>1425045.42</v>
      </c>
      <c r="G30" s="15">
        <v>1386595.98</v>
      </c>
      <c r="H30" s="15">
        <v>1386595.98</v>
      </c>
      <c r="I30" s="15">
        <f>+F30-H30</f>
        <v>38449.439999999944</v>
      </c>
      <c r="K30" s="24"/>
      <c r="L30" s="24"/>
    </row>
    <row r="31" spans="1:12" x14ac:dyDescent="0.2">
      <c r="B31" s="13">
        <v>3200</v>
      </c>
      <c r="C31" s="14" t="s">
        <v>35</v>
      </c>
      <c r="D31" s="16">
        <v>0</v>
      </c>
      <c r="E31" s="15">
        <v>1216841.6100000001</v>
      </c>
      <c r="F31" s="15">
        <f t="shared" ref="F31:F38" si="4">+D31+E31</f>
        <v>1216841.6100000001</v>
      </c>
      <c r="G31" s="15">
        <v>479902.43</v>
      </c>
      <c r="H31" s="15">
        <v>479902.43</v>
      </c>
      <c r="I31" s="15">
        <f t="shared" ref="I31:I38" si="5">+F31-H31</f>
        <v>736939.18000000017</v>
      </c>
    </row>
    <row r="32" spans="1:12" x14ac:dyDescent="0.2">
      <c r="B32" s="13">
        <v>3300</v>
      </c>
      <c r="C32" s="14" t="s">
        <v>36</v>
      </c>
      <c r="D32" s="16">
        <v>0</v>
      </c>
      <c r="E32" s="15">
        <v>2040206.47</v>
      </c>
      <c r="F32" s="15">
        <f t="shared" si="4"/>
        <v>2040206.47</v>
      </c>
      <c r="G32" s="15">
        <v>1905539.91</v>
      </c>
      <c r="H32" s="15">
        <v>1744803.44</v>
      </c>
      <c r="I32" s="15">
        <f t="shared" si="5"/>
        <v>295403.03000000003</v>
      </c>
    </row>
    <row r="33" spans="1:11" x14ac:dyDescent="0.2">
      <c r="B33" s="13">
        <v>3400</v>
      </c>
      <c r="C33" s="14" t="s">
        <v>37</v>
      </c>
      <c r="D33" s="16">
        <v>0</v>
      </c>
      <c r="E33" s="15">
        <v>490376.77</v>
      </c>
      <c r="F33" s="15">
        <f t="shared" si="4"/>
        <v>490376.77</v>
      </c>
      <c r="G33" s="15">
        <v>37243.870000000003</v>
      </c>
      <c r="H33" s="15">
        <v>37243.870000000003</v>
      </c>
      <c r="I33" s="15">
        <f t="shared" si="5"/>
        <v>453132.9</v>
      </c>
    </row>
    <row r="34" spans="1:11" x14ac:dyDescent="0.2">
      <c r="B34" s="13">
        <v>3500</v>
      </c>
      <c r="C34" s="14" t="s">
        <v>38</v>
      </c>
      <c r="D34" s="16">
        <v>0</v>
      </c>
      <c r="E34" s="15">
        <v>5690164.5300000003</v>
      </c>
      <c r="F34" s="15">
        <f t="shared" si="4"/>
        <v>5690164.5300000003</v>
      </c>
      <c r="G34" s="15">
        <v>5470462.2599999998</v>
      </c>
      <c r="H34" s="15">
        <v>4832450.68</v>
      </c>
      <c r="I34" s="15">
        <f t="shared" si="5"/>
        <v>857713.85000000056</v>
      </c>
    </row>
    <row r="35" spans="1:11" x14ac:dyDescent="0.2">
      <c r="B35" s="13">
        <v>3600</v>
      </c>
      <c r="C35" s="14" t="s">
        <v>39</v>
      </c>
      <c r="D35" s="16">
        <v>0</v>
      </c>
      <c r="E35" s="15">
        <v>193014.36</v>
      </c>
      <c r="F35" s="15">
        <f t="shared" si="4"/>
        <v>193014.36</v>
      </c>
      <c r="G35" s="15">
        <v>193014.36</v>
      </c>
      <c r="H35" s="15">
        <v>193014.36</v>
      </c>
      <c r="I35" s="15">
        <f t="shared" si="5"/>
        <v>0</v>
      </c>
      <c r="K35" s="17"/>
    </row>
    <row r="36" spans="1:11" x14ac:dyDescent="0.2">
      <c r="B36" s="13">
        <v>3700</v>
      </c>
      <c r="C36" s="14" t="s">
        <v>40</v>
      </c>
      <c r="D36" s="16">
        <v>0</v>
      </c>
      <c r="E36" s="15">
        <v>549259.81999999995</v>
      </c>
      <c r="F36" s="15">
        <f t="shared" si="4"/>
        <v>549259.81999999995</v>
      </c>
      <c r="G36" s="15">
        <v>430897.33</v>
      </c>
      <c r="H36" s="15">
        <v>430897.33</v>
      </c>
      <c r="I36" s="15">
        <f t="shared" si="5"/>
        <v>118362.48999999993</v>
      </c>
    </row>
    <row r="37" spans="1:11" x14ac:dyDescent="0.2">
      <c r="B37" s="13">
        <v>3800</v>
      </c>
      <c r="C37" s="14" t="s">
        <v>41</v>
      </c>
      <c r="D37" s="16">
        <v>0</v>
      </c>
      <c r="E37" s="15">
        <v>685237.5</v>
      </c>
      <c r="F37" s="15">
        <f t="shared" si="4"/>
        <v>685237.5</v>
      </c>
      <c r="G37" s="15">
        <v>589102.81999999995</v>
      </c>
      <c r="H37" s="15">
        <v>586602.81999999995</v>
      </c>
      <c r="I37" s="15">
        <f t="shared" si="5"/>
        <v>98634.680000000051</v>
      </c>
    </row>
    <row r="38" spans="1:11" x14ac:dyDescent="0.2">
      <c r="B38" s="13">
        <v>3900</v>
      </c>
      <c r="C38" s="14" t="s">
        <v>42</v>
      </c>
      <c r="D38" s="15">
        <v>772048.2</v>
      </c>
      <c r="E38" s="15">
        <v>841792.4</v>
      </c>
      <c r="F38" s="15">
        <f t="shared" si="4"/>
        <v>1613840.6</v>
      </c>
      <c r="G38" s="15">
        <v>1489742.67</v>
      </c>
      <c r="H38" s="15">
        <v>1489742.67</v>
      </c>
      <c r="I38" s="15">
        <f t="shared" si="5"/>
        <v>124097.93000000017</v>
      </c>
    </row>
    <row r="39" spans="1:11" s="21" customFormat="1" ht="12.75" customHeight="1" x14ac:dyDescent="0.2">
      <c r="A39" s="18"/>
      <c r="B39" s="9" t="s">
        <v>43</v>
      </c>
      <c r="C39" s="10"/>
      <c r="D39" s="19">
        <v>0</v>
      </c>
      <c r="E39" s="20">
        <f>SUM(E40:E48)</f>
        <v>2043748.64</v>
      </c>
      <c r="F39" s="20">
        <f>+D39+E39</f>
        <v>2043748.64</v>
      </c>
      <c r="G39" s="20">
        <f>SUM(G40:G48)</f>
        <v>1503622.19</v>
      </c>
      <c r="H39" s="19">
        <f>SUM(H40:H48)</f>
        <v>1503622.19</v>
      </c>
      <c r="I39" s="20">
        <f>+F39-G39</f>
        <v>540126.44999999995</v>
      </c>
      <c r="J39" s="18"/>
    </row>
    <row r="40" spans="1:11" x14ac:dyDescent="0.2">
      <c r="B40" s="13">
        <v>4100</v>
      </c>
      <c r="C40" s="14" t="s">
        <v>44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11" x14ac:dyDescent="0.2">
      <c r="B41" s="13">
        <v>4200</v>
      </c>
      <c r="C41" s="14" t="s">
        <v>45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11" x14ac:dyDescent="0.2">
      <c r="B42" s="13">
        <v>4300</v>
      </c>
      <c r="C42" s="14" t="s">
        <v>46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</row>
    <row r="43" spans="1:11" x14ac:dyDescent="0.2">
      <c r="B43" s="13">
        <v>4400</v>
      </c>
      <c r="C43" s="14" t="s">
        <v>47</v>
      </c>
      <c r="D43" s="16">
        <v>0</v>
      </c>
      <c r="E43" s="15">
        <v>2043748.64</v>
      </c>
      <c r="F43" s="15">
        <f>+D43+E43</f>
        <v>2043748.64</v>
      </c>
      <c r="G43" s="15">
        <v>1503622.19</v>
      </c>
      <c r="H43" s="15">
        <v>1503622.19</v>
      </c>
      <c r="I43" s="15">
        <f>+F43-G43</f>
        <v>540126.44999999995</v>
      </c>
    </row>
    <row r="44" spans="1:11" x14ac:dyDescent="0.2">
      <c r="B44" s="13">
        <v>4500</v>
      </c>
      <c r="C44" s="14" t="s">
        <v>48</v>
      </c>
      <c r="D44" s="16">
        <v>0</v>
      </c>
      <c r="E44" s="16">
        <v>0</v>
      </c>
      <c r="F44" s="16">
        <v>0</v>
      </c>
      <c r="G44" s="16">
        <v>0</v>
      </c>
      <c r="H44" s="15">
        <v>0</v>
      </c>
      <c r="I44" s="16">
        <v>0</v>
      </c>
    </row>
    <row r="45" spans="1:11" x14ac:dyDescent="0.2">
      <c r="B45" s="13">
        <v>4600</v>
      </c>
      <c r="C45" s="14" t="s">
        <v>49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11" x14ac:dyDescent="0.2">
      <c r="B46" s="13">
        <v>4700</v>
      </c>
      <c r="C46" s="14" t="s">
        <v>50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</row>
    <row r="47" spans="1:11" x14ac:dyDescent="0.2">
      <c r="B47" s="13">
        <v>4800</v>
      </c>
      <c r="C47" s="14" t="s">
        <v>51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</row>
    <row r="48" spans="1:11" x14ac:dyDescent="0.2">
      <c r="B48" s="13">
        <v>4900</v>
      </c>
      <c r="C48" s="14" t="s">
        <v>52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</row>
    <row r="49" spans="1:10" s="21" customFormat="1" ht="12.75" customHeight="1" x14ac:dyDescent="0.2">
      <c r="A49" s="18"/>
      <c r="B49" s="9" t="s">
        <v>53</v>
      </c>
      <c r="C49" s="10"/>
      <c r="D49" s="19">
        <v>96950</v>
      </c>
      <c r="E49" s="20">
        <f>SUM(E50:E58)</f>
        <v>7560415.0599999996</v>
      </c>
      <c r="F49" s="20">
        <f>+D49+E49</f>
        <v>7657365.0599999996</v>
      </c>
      <c r="G49" s="20">
        <f>SUM(G50:G58)</f>
        <v>904137.41</v>
      </c>
      <c r="H49" s="20">
        <f>SUM(H50:H58)</f>
        <v>858717.41</v>
      </c>
      <c r="I49" s="20">
        <f>+F49-G49</f>
        <v>6753227.6499999994</v>
      </c>
      <c r="J49" s="18"/>
    </row>
    <row r="50" spans="1:10" x14ac:dyDescent="0.2">
      <c r="B50" s="13">
        <v>5100</v>
      </c>
      <c r="C50" s="14" t="s">
        <v>54</v>
      </c>
      <c r="D50" s="16">
        <v>96950</v>
      </c>
      <c r="E50" s="15">
        <v>4802658.95</v>
      </c>
      <c r="F50" s="15">
        <f>+D50+E50</f>
        <v>4899608.95</v>
      </c>
      <c r="G50" s="15">
        <v>64007.85</v>
      </c>
      <c r="H50" s="15">
        <v>64007.85</v>
      </c>
      <c r="I50" s="15">
        <f>+F50-G50</f>
        <v>4835601.1000000006</v>
      </c>
    </row>
    <row r="51" spans="1:10" x14ac:dyDescent="0.2">
      <c r="B51" s="13">
        <v>5200</v>
      </c>
      <c r="C51" s="14" t="s">
        <v>55</v>
      </c>
      <c r="D51" s="16">
        <v>0</v>
      </c>
      <c r="E51" s="15">
        <v>957292.54</v>
      </c>
      <c r="F51" s="15">
        <f t="shared" ref="F51:F58" si="6">+D51+E51</f>
        <v>957292.54</v>
      </c>
      <c r="G51" s="15">
        <v>187126.56</v>
      </c>
      <c r="H51" s="15">
        <v>187126.56</v>
      </c>
      <c r="I51" s="15">
        <f t="shared" ref="I51:I58" si="7">+F51-G51</f>
        <v>770165.98</v>
      </c>
    </row>
    <row r="52" spans="1:10" x14ac:dyDescent="0.2">
      <c r="B52" s="13">
        <v>5300</v>
      </c>
      <c r="C52" s="14" t="s">
        <v>56</v>
      </c>
      <c r="D52" s="16">
        <v>0</v>
      </c>
      <c r="E52" s="15">
        <v>660705.89</v>
      </c>
      <c r="F52" s="15">
        <f t="shared" si="6"/>
        <v>660705.89</v>
      </c>
      <c r="G52" s="15">
        <v>136944</v>
      </c>
      <c r="H52" s="15">
        <v>91524</v>
      </c>
      <c r="I52" s="15">
        <f t="shared" si="7"/>
        <v>523761.89</v>
      </c>
    </row>
    <row r="53" spans="1:10" x14ac:dyDescent="0.2">
      <c r="B53" s="13">
        <v>5400</v>
      </c>
      <c r="C53" s="14" t="s">
        <v>57</v>
      </c>
      <c r="D53" s="16">
        <v>0</v>
      </c>
      <c r="E53" s="15">
        <v>526767.46</v>
      </c>
      <c r="F53" s="15">
        <f t="shared" si="6"/>
        <v>526767.46</v>
      </c>
      <c r="G53" s="15">
        <v>516059</v>
      </c>
      <c r="H53" s="15">
        <v>516059</v>
      </c>
      <c r="I53" s="15">
        <f t="shared" si="7"/>
        <v>10708.459999999963</v>
      </c>
    </row>
    <row r="54" spans="1:10" x14ac:dyDescent="0.2">
      <c r="B54" s="13">
        <v>5500</v>
      </c>
      <c r="C54" s="14" t="s">
        <v>58</v>
      </c>
      <c r="D54" s="16">
        <v>0</v>
      </c>
      <c r="E54" s="15">
        <v>0</v>
      </c>
      <c r="F54" s="16">
        <f t="shared" si="6"/>
        <v>0</v>
      </c>
      <c r="G54" s="16">
        <v>0</v>
      </c>
      <c r="H54" s="16">
        <v>0</v>
      </c>
      <c r="I54" s="15">
        <f t="shared" si="7"/>
        <v>0</v>
      </c>
    </row>
    <row r="55" spans="1:10" x14ac:dyDescent="0.2">
      <c r="B55" s="13">
        <v>5600</v>
      </c>
      <c r="C55" s="14" t="s">
        <v>59</v>
      </c>
      <c r="D55" s="16">
        <v>0</v>
      </c>
      <c r="E55" s="15">
        <v>612990.22</v>
      </c>
      <c r="F55" s="15">
        <f t="shared" si="6"/>
        <v>612990.22</v>
      </c>
      <c r="G55" s="16">
        <v>0</v>
      </c>
      <c r="H55" s="16">
        <v>0</v>
      </c>
      <c r="I55" s="15">
        <f t="shared" si="7"/>
        <v>612990.22</v>
      </c>
    </row>
    <row r="56" spans="1:10" x14ac:dyDescent="0.2">
      <c r="B56" s="13">
        <v>5700</v>
      </c>
      <c r="C56" s="14" t="s">
        <v>60</v>
      </c>
      <c r="D56" s="16">
        <v>0</v>
      </c>
      <c r="E56" s="16">
        <v>0</v>
      </c>
      <c r="F56" s="16">
        <f t="shared" si="6"/>
        <v>0</v>
      </c>
      <c r="G56" s="16">
        <v>0</v>
      </c>
      <c r="H56" s="16">
        <v>0</v>
      </c>
      <c r="I56" s="15">
        <f t="shared" si="7"/>
        <v>0</v>
      </c>
    </row>
    <row r="57" spans="1:10" x14ac:dyDescent="0.2">
      <c r="B57" s="13">
        <v>5800</v>
      </c>
      <c r="C57" s="14" t="s">
        <v>61</v>
      </c>
      <c r="D57" s="16">
        <v>0</v>
      </c>
      <c r="E57" s="16">
        <v>0</v>
      </c>
      <c r="F57" s="16">
        <f t="shared" si="6"/>
        <v>0</v>
      </c>
      <c r="G57" s="16">
        <v>0</v>
      </c>
      <c r="H57" s="16">
        <v>0</v>
      </c>
      <c r="I57" s="15">
        <f t="shared" si="7"/>
        <v>0</v>
      </c>
    </row>
    <row r="58" spans="1:10" x14ac:dyDescent="0.2">
      <c r="B58" s="13">
        <v>5900</v>
      </c>
      <c r="C58" s="14" t="s">
        <v>62</v>
      </c>
      <c r="D58" s="16">
        <v>0</v>
      </c>
      <c r="E58" s="16">
        <v>0</v>
      </c>
      <c r="F58" s="16">
        <f t="shared" si="6"/>
        <v>0</v>
      </c>
      <c r="G58" s="16">
        <v>0</v>
      </c>
      <c r="H58" s="16">
        <v>0</v>
      </c>
      <c r="I58" s="15">
        <f t="shared" si="7"/>
        <v>0</v>
      </c>
    </row>
    <row r="59" spans="1:10" s="21" customFormat="1" ht="12.75" customHeight="1" x14ac:dyDescent="0.2">
      <c r="A59" s="18"/>
      <c r="B59" s="9" t="s">
        <v>63</v>
      </c>
      <c r="C59" s="10"/>
      <c r="D59" s="19">
        <v>0</v>
      </c>
      <c r="E59" s="20">
        <f>SUM(E60:E62)</f>
        <v>1107949.1499999999</v>
      </c>
      <c r="F59" s="20">
        <v>1107949.1499999999</v>
      </c>
      <c r="G59" s="20">
        <f>SUM(G60:G62)</f>
        <v>908712.93</v>
      </c>
      <c r="H59" s="20">
        <f>SUM(H60:H62)</f>
        <v>908712.93</v>
      </c>
      <c r="I59" s="20">
        <f>+F59-G59</f>
        <v>199236.21999999986</v>
      </c>
      <c r="J59" s="18"/>
    </row>
    <row r="60" spans="1:10" x14ac:dyDescent="0.2">
      <c r="B60" s="13">
        <v>6100</v>
      </c>
      <c r="C60" s="14" t="s">
        <v>64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</row>
    <row r="61" spans="1:10" x14ac:dyDescent="0.2">
      <c r="B61" s="13">
        <v>6200</v>
      </c>
      <c r="C61" s="14" t="s">
        <v>65</v>
      </c>
      <c r="D61" s="16">
        <v>0</v>
      </c>
      <c r="E61" s="15">
        <v>1107949.1499999999</v>
      </c>
      <c r="F61" s="15">
        <v>1107949.1499999999</v>
      </c>
      <c r="G61" s="15">
        <v>908712.93</v>
      </c>
      <c r="H61" s="15">
        <v>908712.93</v>
      </c>
      <c r="I61" s="15">
        <v>199236.21999999986</v>
      </c>
    </row>
    <row r="62" spans="1:10" x14ac:dyDescent="0.2">
      <c r="B62" s="13">
        <v>6300</v>
      </c>
      <c r="C62" s="14" t="s">
        <v>66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</row>
    <row r="63" spans="1:10" s="21" customFormat="1" ht="12.75" customHeight="1" x14ac:dyDescent="0.2">
      <c r="A63" s="18"/>
      <c r="B63" s="9" t="s">
        <v>67</v>
      </c>
      <c r="C63" s="10"/>
      <c r="D63" s="20">
        <f>SUM(D64:D70)</f>
        <v>732561.05</v>
      </c>
      <c r="E63" s="20">
        <f>SUM(E64:E70)</f>
        <v>-732561.05</v>
      </c>
      <c r="F63" s="19">
        <f>+D63+E63</f>
        <v>0</v>
      </c>
      <c r="G63" s="19">
        <v>0</v>
      </c>
      <c r="H63" s="19">
        <v>0</v>
      </c>
      <c r="I63" s="19">
        <f>+F63-G63</f>
        <v>0</v>
      </c>
      <c r="J63" s="18"/>
    </row>
    <row r="64" spans="1:10" x14ac:dyDescent="0.2">
      <c r="B64" s="13">
        <v>7100</v>
      </c>
      <c r="C64" s="14" t="s">
        <v>68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</row>
    <row r="65" spans="1:10" x14ac:dyDescent="0.2">
      <c r="B65" s="13">
        <v>7200</v>
      </c>
      <c r="C65" s="14" t="s">
        <v>69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</row>
    <row r="66" spans="1:10" x14ac:dyDescent="0.2">
      <c r="B66" s="13">
        <v>7300</v>
      </c>
      <c r="C66" s="14" t="s">
        <v>70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</row>
    <row r="67" spans="1:10" x14ac:dyDescent="0.2">
      <c r="B67" s="13">
        <v>7400</v>
      </c>
      <c r="C67" s="14" t="s">
        <v>71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</row>
    <row r="68" spans="1:10" x14ac:dyDescent="0.2">
      <c r="B68" s="13">
        <v>7500</v>
      </c>
      <c r="C68" s="14" t="s">
        <v>72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</row>
    <row r="69" spans="1:10" x14ac:dyDescent="0.2">
      <c r="B69" s="13">
        <v>7600</v>
      </c>
      <c r="C69" s="14" t="s">
        <v>73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</row>
    <row r="70" spans="1:10" x14ac:dyDescent="0.2">
      <c r="B70" s="13">
        <v>7900</v>
      </c>
      <c r="C70" s="14" t="s">
        <v>74</v>
      </c>
      <c r="D70" s="15">
        <v>732561.05</v>
      </c>
      <c r="E70" s="15">
        <v>-732561.05</v>
      </c>
      <c r="F70" s="16">
        <f>+D70+E70</f>
        <v>0</v>
      </c>
      <c r="G70" s="16">
        <v>0</v>
      </c>
      <c r="H70" s="16">
        <v>0</v>
      </c>
      <c r="I70" s="16">
        <f>+F70-G70</f>
        <v>0</v>
      </c>
    </row>
    <row r="71" spans="1:10" s="21" customFormat="1" ht="12.75" customHeight="1" x14ac:dyDescent="0.2">
      <c r="A71" s="18"/>
      <c r="B71" s="9" t="s">
        <v>75</v>
      </c>
      <c r="C71" s="10"/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8"/>
    </row>
    <row r="72" spans="1:10" ht="12.75" customHeight="1" x14ac:dyDescent="0.2">
      <c r="B72" s="13">
        <v>8100</v>
      </c>
      <c r="C72" s="14" t="s">
        <v>76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</row>
    <row r="73" spans="1:10" ht="12.75" customHeight="1" x14ac:dyDescent="0.2">
      <c r="B73" s="13">
        <v>8300</v>
      </c>
      <c r="C73" s="14" t="s">
        <v>77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</row>
    <row r="74" spans="1:10" ht="12.75" customHeight="1" x14ac:dyDescent="0.2">
      <c r="B74" s="13">
        <v>8500</v>
      </c>
      <c r="C74" s="14" t="s">
        <v>78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</row>
    <row r="75" spans="1:10" s="21" customFormat="1" ht="12.75" customHeight="1" x14ac:dyDescent="0.2">
      <c r="A75" s="18"/>
      <c r="B75" s="9" t="s">
        <v>79</v>
      </c>
      <c r="C75" s="10"/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8"/>
    </row>
    <row r="76" spans="1:10" x14ac:dyDescent="0.2">
      <c r="B76" s="13">
        <v>9100</v>
      </c>
      <c r="C76" s="14" t="s">
        <v>80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</row>
    <row r="77" spans="1:10" x14ac:dyDescent="0.2">
      <c r="B77" s="13">
        <v>9200</v>
      </c>
      <c r="C77" s="14" t="s">
        <v>81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</row>
    <row r="78" spans="1:10" x14ac:dyDescent="0.2">
      <c r="B78" s="13">
        <v>9300</v>
      </c>
      <c r="C78" s="14" t="s">
        <v>82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</row>
    <row r="79" spans="1:10" x14ac:dyDescent="0.2">
      <c r="B79" s="13">
        <v>9400</v>
      </c>
      <c r="C79" s="14" t="s">
        <v>83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</row>
    <row r="80" spans="1:10" x14ac:dyDescent="0.2">
      <c r="B80" s="13">
        <v>9500</v>
      </c>
      <c r="C80" s="14" t="s">
        <v>84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</row>
    <row r="81" spans="1:11" x14ac:dyDescent="0.2">
      <c r="B81" s="13">
        <v>9600</v>
      </c>
      <c r="C81" s="14" t="s">
        <v>85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</row>
    <row r="82" spans="1:11" x14ac:dyDescent="0.2">
      <c r="B82" s="13">
        <v>9900</v>
      </c>
      <c r="C82" s="25" t="s">
        <v>86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</row>
    <row r="83" spans="1:11" s="21" customFormat="1" x14ac:dyDescent="0.2">
      <c r="A83" s="18"/>
      <c r="B83" s="27"/>
      <c r="C83" s="28" t="s">
        <v>87</v>
      </c>
      <c r="D83" s="29">
        <f t="shared" ref="D83:I83" si="8">+D11+D19+D29+D39+D49+D59+D63</f>
        <v>45739821.519999988</v>
      </c>
      <c r="E83" s="29">
        <f t="shared" si="8"/>
        <v>34705947.260000005</v>
      </c>
      <c r="F83" s="29">
        <f t="shared" si="8"/>
        <v>80445768.780000001</v>
      </c>
      <c r="G83" s="29">
        <f t="shared" si="8"/>
        <v>65844320.819999985</v>
      </c>
      <c r="H83" s="29">
        <f t="shared" si="8"/>
        <v>64412001.969999984</v>
      </c>
      <c r="I83" s="29">
        <f t="shared" si="8"/>
        <v>14601447.959999999</v>
      </c>
      <c r="J83" s="18"/>
      <c r="K83" s="30"/>
    </row>
    <row r="84" spans="1:11" x14ac:dyDescent="0.2">
      <c r="B84" s="2" t="s">
        <v>88</v>
      </c>
      <c r="F84" s="31"/>
      <c r="G84" s="31"/>
      <c r="H84" s="32"/>
      <c r="I84" s="31"/>
    </row>
    <row r="85" spans="1:11" x14ac:dyDescent="0.2">
      <c r="D85" s="32"/>
      <c r="E85" s="32"/>
      <c r="F85" s="32"/>
      <c r="G85" s="32"/>
      <c r="H85" s="32"/>
      <c r="I85" s="32"/>
    </row>
    <row r="86" spans="1:11" x14ac:dyDescent="0.2">
      <c r="D86" s="32"/>
      <c r="E86" s="32"/>
      <c r="F86" s="32"/>
      <c r="G86" s="32"/>
      <c r="H86" s="32"/>
      <c r="I86" s="32"/>
    </row>
    <row r="87" spans="1:11" x14ac:dyDescent="0.2">
      <c r="D87" s="32"/>
      <c r="E87" s="32"/>
      <c r="F87" s="32"/>
      <c r="G87" s="32"/>
      <c r="H87" s="32"/>
      <c r="I87" s="32"/>
    </row>
    <row r="88" spans="1:11" x14ac:dyDescent="0.2">
      <c r="C88" s="33"/>
      <c r="D88" s="17"/>
      <c r="E88" s="17"/>
      <c r="F88" s="34"/>
      <c r="G88" s="34"/>
      <c r="H88" s="34"/>
      <c r="I88" s="34"/>
    </row>
    <row r="89" spans="1:11" x14ac:dyDescent="0.2">
      <c r="C89" s="35" t="s">
        <v>89</v>
      </c>
      <c r="F89" s="36" t="s">
        <v>90</v>
      </c>
      <c r="G89" s="36"/>
      <c r="H89" s="36"/>
      <c r="I89" s="36"/>
    </row>
    <row r="90" spans="1:11" x14ac:dyDescent="0.2">
      <c r="C90" s="35" t="s">
        <v>91</v>
      </c>
      <c r="F90" s="37" t="s">
        <v>92</v>
      </c>
      <c r="G90" s="37"/>
      <c r="H90" s="37"/>
      <c r="I90" s="37"/>
    </row>
    <row r="91" spans="1:11" x14ac:dyDescent="0.2">
      <c r="D91" s="17"/>
      <c r="E91" s="17"/>
      <c r="F91" s="17"/>
      <c r="G91" s="17"/>
      <c r="H91" s="17"/>
      <c r="I91" s="17"/>
    </row>
    <row r="92" spans="1:11" x14ac:dyDescent="0.2">
      <c r="D92" s="12"/>
      <c r="E92" s="12"/>
      <c r="F92" s="12"/>
      <c r="G92" s="12"/>
      <c r="H92" s="12"/>
      <c r="I92" s="12"/>
    </row>
    <row r="93" spans="1:11" x14ac:dyDescent="0.2">
      <c r="D93" s="17"/>
      <c r="E93" s="17"/>
      <c r="F93" s="17"/>
      <c r="G93" s="17"/>
      <c r="H93" s="17"/>
      <c r="I93" s="17"/>
    </row>
    <row r="94" spans="1:11" x14ac:dyDescent="0.2">
      <c r="D94" s="17"/>
      <c r="E94" s="17"/>
      <c r="F94" s="17"/>
      <c r="G94" s="17"/>
      <c r="H94" s="17"/>
      <c r="I94" s="17"/>
    </row>
  </sheetData>
  <mergeCells count="10">
    <mergeCell ref="F89:I89"/>
    <mergeCell ref="F90:I90"/>
    <mergeCell ref="B1:I1"/>
    <mergeCell ref="B2:I2"/>
    <mergeCell ref="B3:I3"/>
    <mergeCell ref="B4:I4"/>
    <mergeCell ref="D6:H6"/>
    <mergeCell ref="B8:C10"/>
    <mergeCell ref="D8:H8"/>
    <mergeCell ref="I8:I9"/>
  </mergeCells>
  <printOptions horizontalCentered="1"/>
  <pageMargins left="0.25" right="0.25" top="0.75" bottom="0.75" header="0.3" footer="0.3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Saul Palomares Monjaras</dc:creator>
  <cp:lastModifiedBy>Nestor Saul Palomares Monjaras</cp:lastModifiedBy>
  <dcterms:created xsi:type="dcterms:W3CDTF">2020-01-29T17:33:40Z</dcterms:created>
  <dcterms:modified xsi:type="dcterms:W3CDTF">2020-01-29T17:34:09Z</dcterms:modified>
</cp:coreProperties>
</file>