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PRESUPUESTAL\"/>
    </mc:Choice>
  </mc:AlternateContent>
  <bookViews>
    <workbookView xWindow="0" yWindow="0" windowWidth="20490" windowHeight="7665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<sst xmlns="http://schemas.openxmlformats.org/spreadsheetml/2006/main" count="85" uniqueCount="85">
  <si>
    <t>UNIVERSIDAD POLITECNICA DEL BICENTENARIO
Estado Analítico del Ejercicio del Presupuesto de Egresos
Clasificación por Objeto del Gasto (Capítulo y Concepto)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</si>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</sst>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3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3" fontId="5" fillId="0" borderId="13" xfId="2" applyNumberFormat="1" applyFont="1" applyFill="1" applyBorder="1" applyProtection="1">
      <protection locked="0"/>
    </xf>
    <xf numFmtId="4" fontId="5" fillId="0" borderId="13" xfId="2" applyNumberFormat="1" applyFont="1" applyFill="1" applyBorder="1" applyProtection="1">
      <protection locked="0"/>
    </xf>
    <xf numFmtId="3" fontId="2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3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3188804</xdr:colOff>
      <xdr:row>81</xdr:row>
      <xdr:rowOff>0</xdr:rowOff>
    </xdr:from>
    <xdr:to>
      <xdr:col>7</xdr:col>
      <xdr:colOff>403266</xdr:colOff>
      <xdr:row>84</xdr:row>
      <xdr:rowOff>107985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4529" y="12230100"/>
          <a:ext cx="6129862" cy="536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9"/>
  <sheetViews>
    <sheetView showGridLines="0" tabSelected="1" zoomScale="115" zoomScaleNormal="115" workbookViewId="0">
      <selection activeCell="D14" sqref="D14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9" width="2.85546875" style="4" customWidth="1"/>
    <col min="10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45665416.120000005</v>
      </c>
      <c r="D5" s="17">
        <f>SUM(D6:D12)</f>
        <v>5619929.9900000002</v>
      </c>
      <c r="E5" s="17">
        <f>C5+D5</f>
        <v>51285346.110000007</v>
      </c>
      <c r="F5" s="17">
        <f>SUM(F6:F12)</f>
        <v>10255341.880000001</v>
      </c>
      <c r="G5" s="17">
        <f>SUM(G6:G12)</f>
        <v>10255341.880000001</v>
      </c>
      <c r="H5" s="17">
        <f t="shared" ref="H5:H68" si="0">E5-F5</f>
        <v>41030004.230000004</v>
      </c>
    </row>
    <row r="6" spans="1:8" x14ac:dyDescent="0.2">
      <c r="A6" s="18">
        <v>1100</v>
      </c>
      <c r="B6" s="19" t="s">
        <v>12</v>
      </c>
      <c r="C6" s="20">
        <v>21780298.73</v>
      </c>
      <c r="D6" s="21">
        <v>0</v>
      </c>
      <c r="E6" s="20">
        <f t="shared" ref="E6:E69" si="1">C6+D6</f>
        <v>21780298.73</v>
      </c>
      <c r="F6" s="20">
        <v>5130727.32</v>
      </c>
      <c r="G6" s="20">
        <v>5130727.32</v>
      </c>
      <c r="H6" s="20">
        <f t="shared" si="0"/>
        <v>16649571.41</v>
      </c>
    </row>
    <row r="7" spans="1:8" x14ac:dyDescent="0.2">
      <c r="A7" s="18">
        <v>1200</v>
      </c>
      <c r="B7" s="19" t="s">
        <v>13</v>
      </c>
      <c r="C7" s="20">
        <v>9999278.1699999999</v>
      </c>
      <c r="D7" s="20">
        <v>5619929.9900000002</v>
      </c>
      <c r="E7" s="20">
        <f t="shared" si="1"/>
        <v>15619208.16</v>
      </c>
      <c r="F7" s="20">
        <v>2778713.48</v>
      </c>
      <c r="G7" s="20">
        <v>2778713.48</v>
      </c>
      <c r="H7" s="20">
        <f t="shared" si="0"/>
        <v>12840494.68</v>
      </c>
    </row>
    <row r="8" spans="1:8" x14ac:dyDescent="0.2">
      <c r="A8" s="18">
        <v>1300</v>
      </c>
      <c r="B8" s="19" t="s">
        <v>14</v>
      </c>
      <c r="C8" s="20">
        <v>2995648.14</v>
      </c>
      <c r="D8" s="21">
        <v>0</v>
      </c>
      <c r="E8" s="20">
        <f t="shared" si="1"/>
        <v>2995648.14</v>
      </c>
      <c r="F8" s="21">
        <v>0</v>
      </c>
      <c r="G8" s="21">
        <v>0</v>
      </c>
      <c r="H8" s="20">
        <f t="shared" si="0"/>
        <v>2995648.14</v>
      </c>
    </row>
    <row r="9" spans="1:8" x14ac:dyDescent="0.2">
      <c r="A9" s="18">
        <v>1400</v>
      </c>
      <c r="B9" s="19" t="s">
        <v>15</v>
      </c>
      <c r="C9" s="20">
        <v>4555151.3499999996</v>
      </c>
      <c r="D9" s="21">
        <v>0</v>
      </c>
      <c r="E9" s="20">
        <f t="shared" si="1"/>
        <v>4555151.3499999996</v>
      </c>
      <c r="F9" s="20">
        <v>874181.75</v>
      </c>
      <c r="G9" s="20">
        <v>874181.75</v>
      </c>
      <c r="H9" s="20">
        <f t="shared" si="0"/>
        <v>3680969.5999999996</v>
      </c>
    </row>
    <row r="10" spans="1:8" x14ac:dyDescent="0.2">
      <c r="A10" s="18">
        <v>1500</v>
      </c>
      <c r="B10" s="19" t="s">
        <v>16</v>
      </c>
      <c r="C10" s="20">
        <v>6335039.7300000004</v>
      </c>
      <c r="D10" s="21">
        <v>0</v>
      </c>
      <c r="E10" s="20">
        <f t="shared" si="1"/>
        <v>6335039.7300000004</v>
      </c>
      <c r="F10" s="20">
        <v>1471719.33</v>
      </c>
      <c r="G10" s="20">
        <v>1471719.33</v>
      </c>
      <c r="H10" s="20">
        <f t="shared" si="0"/>
        <v>4863320.4000000004</v>
      </c>
    </row>
    <row r="11" spans="1:8" x14ac:dyDescent="0.2">
      <c r="A11" s="18">
        <v>1600</v>
      </c>
      <c r="B11" s="19" t="s">
        <v>17</v>
      </c>
      <c r="C11" s="21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1">
        <f t="shared" si="0"/>
        <v>0</v>
      </c>
    </row>
    <row r="12" spans="1:8" x14ac:dyDescent="0.2">
      <c r="A12" s="18">
        <v>1700</v>
      </c>
      <c r="B12" s="19" t="s">
        <v>18</v>
      </c>
      <c r="C12" s="21">
        <v>0</v>
      </c>
      <c r="D12" s="21">
        <v>0</v>
      </c>
      <c r="E12" s="21">
        <f t="shared" si="1"/>
        <v>0</v>
      </c>
      <c r="F12" s="21">
        <v>0</v>
      </c>
      <c r="G12" s="21">
        <v>0</v>
      </c>
      <c r="H12" s="21">
        <f t="shared" si="0"/>
        <v>0</v>
      </c>
    </row>
    <row r="13" spans="1:8" x14ac:dyDescent="0.2">
      <c r="A13" s="15" t="s">
        <v>19</v>
      </c>
      <c r="B13" s="16"/>
      <c r="C13" s="22">
        <f>SUM(C14:C22)</f>
        <v>656177.04999999993</v>
      </c>
      <c r="D13" s="22">
        <f>SUM(D14:D22)</f>
        <v>5122249.01</v>
      </c>
      <c r="E13" s="22">
        <f>C13+D13</f>
        <v>5778426.0599999996</v>
      </c>
      <c r="F13" s="22">
        <f>SUM(F14:F22)</f>
        <v>280950.69</v>
      </c>
      <c r="G13" s="22">
        <f>SUM(G14:G22)</f>
        <v>280378.69</v>
      </c>
      <c r="H13" s="22">
        <f t="shared" si="0"/>
        <v>5497475.3699999992</v>
      </c>
    </row>
    <row r="14" spans="1:8" x14ac:dyDescent="0.2">
      <c r="A14" s="18">
        <v>2100</v>
      </c>
      <c r="B14" s="19" t="s">
        <v>20</v>
      </c>
      <c r="C14" s="20">
        <v>282999.99</v>
      </c>
      <c r="D14" s="20">
        <v>2875503.28</v>
      </c>
      <c r="E14" s="20">
        <f t="shared" si="1"/>
        <v>3158503.2699999996</v>
      </c>
      <c r="F14" s="20">
        <v>41304.79</v>
      </c>
      <c r="G14" s="20">
        <v>41304.79</v>
      </c>
      <c r="H14" s="20">
        <f t="shared" si="0"/>
        <v>3117198.4799999995</v>
      </c>
    </row>
    <row r="15" spans="1:8" x14ac:dyDescent="0.2">
      <c r="A15" s="18">
        <v>2200</v>
      </c>
      <c r="B15" s="19" t="s">
        <v>21</v>
      </c>
      <c r="C15" s="20">
        <v>42800</v>
      </c>
      <c r="D15" s="20">
        <v>199298.44</v>
      </c>
      <c r="E15" s="20">
        <f t="shared" si="1"/>
        <v>242098.44</v>
      </c>
      <c r="F15" s="20">
        <v>22373.040000000001</v>
      </c>
      <c r="G15" s="20">
        <v>22373.040000000001</v>
      </c>
      <c r="H15" s="20">
        <f t="shared" si="0"/>
        <v>219725.4</v>
      </c>
    </row>
    <row r="16" spans="1:8" x14ac:dyDescent="0.2">
      <c r="A16" s="18">
        <v>2300</v>
      </c>
      <c r="B16" s="19" t="s">
        <v>22</v>
      </c>
      <c r="C16" s="21">
        <v>0</v>
      </c>
      <c r="D16" s="20">
        <v>1540.8</v>
      </c>
      <c r="E16" s="20">
        <f t="shared" si="1"/>
        <v>1540.8</v>
      </c>
      <c r="F16" s="21">
        <v>0</v>
      </c>
      <c r="G16" s="21">
        <v>0</v>
      </c>
      <c r="H16" s="20">
        <f t="shared" si="0"/>
        <v>1540.8</v>
      </c>
    </row>
    <row r="17" spans="1:8" x14ac:dyDescent="0.2">
      <c r="A17" s="18">
        <v>2400</v>
      </c>
      <c r="B17" s="19" t="s">
        <v>23</v>
      </c>
      <c r="C17" s="21">
        <v>46000</v>
      </c>
      <c r="D17" s="20">
        <v>537432.18000000005</v>
      </c>
      <c r="E17" s="20">
        <f t="shared" si="1"/>
        <v>583432.18000000005</v>
      </c>
      <c r="F17" s="20">
        <v>65897.41</v>
      </c>
      <c r="G17" s="20">
        <v>65325.41</v>
      </c>
      <c r="H17" s="20">
        <f t="shared" si="0"/>
        <v>517534.77</v>
      </c>
    </row>
    <row r="18" spans="1:8" x14ac:dyDescent="0.2">
      <c r="A18" s="18">
        <v>2500</v>
      </c>
      <c r="B18" s="19" t="s">
        <v>24</v>
      </c>
      <c r="C18" s="21">
        <v>23200</v>
      </c>
      <c r="D18" s="20">
        <v>143950.99</v>
      </c>
      <c r="E18" s="20">
        <f t="shared" si="1"/>
        <v>167150.99</v>
      </c>
      <c r="F18" s="20">
        <v>45040.78</v>
      </c>
      <c r="G18" s="20">
        <v>45040.78</v>
      </c>
      <c r="H18" s="20">
        <f t="shared" si="0"/>
        <v>122110.20999999999</v>
      </c>
    </row>
    <row r="19" spans="1:8" x14ac:dyDescent="0.2">
      <c r="A19" s="18">
        <v>2600</v>
      </c>
      <c r="B19" s="19" t="s">
        <v>25</v>
      </c>
      <c r="C19" s="20">
        <v>122843.72</v>
      </c>
      <c r="D19" s="20">
        <v>370464.74</v>
      </c>
      <c r="E19" s="20">
        <f t="shared" si="1"/>
        <v>493308.45999999996</v>
      </c>
      <c r="F19" s="20">
        <v>65626.44</v>
      </c>
      <c r="G19" s="20">
        <v>65626.44</v>
      </c>
      <c r="H19" s="20">
        <f t="shared" si="0"/>
        <v>427682.01999999996</v>
      </c>
    </row>
    <row r="20" spans="1:8" x14ac:dyDescent="0.2">
      <c r="A20" s="18">
        <v>2700</v>
      </c>
      <c r="B20" s="19" t="s">
        <v>26</v>
      </c>
      <c r="C20" s="21">
        <v>123000</v>
      </c>
      <c r="D20" s="20">
        <v>101753.48</v>
      </c>
      <c r="E20" s="20">
        <f t="shared" si="1"/>
        <v>224753.47999999998</v>
      </c>
      <c r="F20" s="20">
        <v>28153.48</v>
      </c>
      <c r="G20" s="20">
        <v>28153.48</v>
      </c>
      <c r="H20" s="21">
        <f t="shared" si="0"/>
        <v>196599.99999999997</v>
      </c>
    </row>
    <row r="21" spans="1:8" x14ac:dyDescent="0.2">
      <c r="A21" s="18">
        <v>2800</v>
      </c>
      <c r="B21" s="19" t="s">
        <v>27</v>
      </c>
      <c r="C21" s="21">
        <v>0</v>
      </c>
      <c r="D21" s="21">
        <v>0</v>
      </c>
      <c r="E21" s="21">
        <f t="shared" si="1"/>
        <v>0</v>
      </c>
      <c r="F21" s="21">
        <v>0</v>
      </c>
      <c r="G21" s="21">
        <v>0</v>
      </c>
      <c r="H21" s="21">
        <f t="shared" si="0"/>
        <v>0</v>
      </c>
    </row>
    <row r="22" spans="1:8" x14ac:dyDescent="0.2">
      <c r="A22" s="18">
        <v>2900</v>
      </c>
      <c r="B22" s="19" t="s">
        <v>28</v>
      </c>
      <c r="C22" s="20">
        <v>15333.34</v>
      </c>
      <c r="D22" s="20">
        <v>892305.1</v>
      </c>
      <c r="E22" s="20">
        <f t="shared" si="1"/>
        <v>907638.44</v>
      </c>
      <c r="F22" s="20">
        <v>12554.75</v>
      </c>
      <c r="G22" s="20">
        <v>12554.75</v>
      </c>
      <c r="H22" s="20">
        <f t="shared" si="0"/>
        <v>895083.69</v>
      </c>
    </row>
    <row r="23" spans="1:8" x14ac:dyDescent="0.2">
      <c r="A23" s="15" t="s">
        <v>29</v>
      </c>
      <c r="B23" s="16"/>
      <c r="C23" s="22">
        <f>SUM(C24:C32)</f>
        <v>4532668.04</v>
      </c>
      <c r="D23" s="22">
        <f>SUM(D24:D32)</f>
        <v>8847046.9900000002</v>
      </c>
      <c r="E23" s="22">
        <f>C23+D23</f>
        <v>13379715.030000001</v>
      </c>
      <c r="F23" s="22">
        <f>SUM(F24:F32)</f>
        <v>1563069.79</v>
      </c>
      <c r="G23" s="22">
        <f>SUM(G24:G32)</f>
        <v>1557581.79</v>
      </c>
      <c r="H23" s="22">
        <f t="shared" si="0"/>
        <v>11816645.240000002</v>
      </c>
    </row>
    <row r="24" spans="1:8" x14ac:dyDescent="0.2">
      <c r="A24" s="18">
        <v>3100</v>
      </c>
      <c r="B24" s="19" t="s">
        <v>30</v>
      </c>
      <c r="C24" s="20">
        <v>428897.98</v>
      </c>
      <c r="D24" s="20">
        <v>1202952.01</v>
      </c>
      <c r="E24" s="20">
        <f>C24+D24</f>
        <v>1631849.99</v>
      </c>
      <c r="F24" s="20">
        <v>359378.25</v>
      </c>
      <c r="G24" s="20">
        <v>354403.25</v>
      </c>
      <c r="H24" s="20">
        <f t="shared" si="0"/>
        <v>1272471.74</v>
      </c>
    </row>
    <row r="25" spans="1:8" x14ac:dyDescent="0.2">
      <c r="A25" s="18">
        <v>3200</v>
      </c>
      <c r="B25" s="19" t="s">
        <v>31</v>
      </c>
      <c r="C25" s="21">
        <v>543285</v>
      </c>
      <c r="D25" s="20">
        <v>621449.67000000004</v>
      </c>
      <c r="E25" s="20">
        <f t="shared" si="1"/>
        <v>1164734.67</v>
      </c>
      <c r="F25" s="20">
        <v>1453.95</v>
      </c>
      <c r="G25" s="20">
        <v>1453.95</v>
      </c>
      <c r="H25" s="20">
        <f t="shared" si="0"/>
        <v>1163280.72</v>
      </c>
    </row>
    <row r="26" spans="1:8" x14ac:dyDescent="0.2">
      <c r="A26" s="18">
        <v>3300</v>
      </c>
      <c r="B26" s="19" t="s">
        <v>32</v>
      </c>
      <c r="C26" s="20">
        <v>755224.61</v>
      </c>
      <c r="D26" s="20">
        <v>2002329.41</v>
      </c>
      <c r="E26" s="20">
        <f t="shared" si="1"/>
        <v>2757554.02</v>
      </c>
      <c r="F26" s="20">
        <v>249282.82</v>
      </c>
      <c r="G26" s="20">
        <v>249282.82</v>
      </c>
      <c r="H26" s="20">
        <f t="shared" si="0"/>
        <v>2508271.2000000002</v>
      </c>
    </row>
    <row r="27" spans="1:8" x14ac:dyDescent="0.2">
      <c r="A27" s="18">
        <v>3400</v>
      </c>
      <c r="B27" s="19" t="s">
        <v>33</v>
      </c>
      <c r="C27" s="20">
        <v>197585.44</v>
      </c>
      <c r="D27" s="20">
        <v>26250.02</v>
      </c>
      <c r="E27" s="20">
        <f t="shared" si="1"/>
        <v>223835.46</v>
      </c>
      <c r="F27" s="20">
        <v>119792.49</v>
      </c>
      <c r="G27" s="20">
        <v>119792.49</v>
      </c>
      <c r="H27" s="20">
        <f t="shared" si="0"/>
        <v>104042.96999999999</v>
      </c>
    </row>
    <row r="28" spans="1:8" x14ac:dyDescent="0.2">
      <c r="A28" s="18">
        <v>3500</v>
      </c>
      <c r="B28" s="19" t="s">
        <v>34</v>
      </c>
      <c r="C28" s="20">
        <v>1216714.3500000001</v>
      </c>
      <c r="D28" s="20">
        <v>2825674.07</v>
      </c>
      <c r="E28" s="20">
        <f t="shared" si="1"/>
        <v>4042388.42</v>
      </c>
      <c r="F28" s="20">
        <v>528500.88</v>
      </c>
      <c r="G28" s="20">
        <v>528250.88</v>
      </c>
      <c r="H28" s="20">
        <f t="shared" si="0"/>
        <v>3513887.54</v>
      </c>
    </row>
    <row r="29" spans="1:8" x14ac:dyDescent="0.2">
      <c r="A29" s="18">
        <v>3600</v>
      </c>
      <c r="B29" s="19" t="s">
        <v>35</v>
      </c>
      <c r="C29" s="21">
        <v>100000</v>
      </c>
      <c r="D29" s="21">
        <v>296500</v>
      </c>
      <c r="E29" s="21">
        <f t="shared" si="1"/>
        <v>396500</v>
      </c>
      <c r="F29" s="21">
        <v>0</v>
      </c>
      <c r="G29" s="21">
        <v>0</v>
      </c>
      <c r="H29" s="20">
        <f t="shared" si="0"/>
        <v>396500</v>
      </c>
    </row>
    <row r="30" spans="1:8" x14ac:dyDescent="0.2">
      <c r="A30" s="18">
        <v>3700</v>
      </c>
      <c r="B30" s="19" t="s">
        <v>36</v>
      </c>
      <c r="C30" s="21">
        <v>84626</v>
      </c>
      <c r="D30" s="20">
        <v>540581.91</v>
      </c>
      <c r="E30" s="20">
        <f t="shared" si="1"/>
        <v>625207.91</v>
      </c>
      <c r="F30" s="20">
        <v>46128.41</v>
      </c>
      <c r="G30" s="20">
        <v>46128.41</v>
      </c>
      <c r="H30" s="20">
        <f t="shared" si="0"/>
        <v>579079.5</v>
      </c>
    </row>
    <row r="31" spans="1:8" x14ac:dyDescent="0.2">
      <c r="A31" s="18">
        <v>3800</v>
      </c>
      <c r="B31" s="19" t="s">
        <v>37</v>
      </c>
      <c r="C31" s="21">
        <v>57500</v>
      </c>
      <c r="D31" s="20">
        <v>189057.99</v>
      </c>
      <c r="E31" s="20">
        <f t="shared" si="1"/>
        <v>246557.99</v>
      </c>
      <c r="F31" s="21">
        <v>2900</v>
      </c>
      <c r="G31" s="21">
        <v>2900</v>
      </c>
      <c r="H31" s="20">
        <f t="shared" si="0"/>
        <v>243657.99</v>
      </c>
    </row>
    <row r="32" spans="1:8" x14ac:dyDescent="0.2">
      <c r="A32" s="18">
        <v>3900</v>
      </c>
      <c r="B32" s="19" t="s">
        <v>38</v>
      </c>
      <c r="C32" s="20">
        <v>1148834.6599999999</v>
      </c>
      <c r="D32" s="20">
        <v>1142251.9099999999</v>
      </c>
      <c r="E32" s="20">
        <f t="shared" si="1"/>
        <v>2291086.5699999998</v>
      </c>
      <c r="F32" s="20">
        <v>255632.99</v>
      </c>
      <c r="G32" s="20">
        <v>255369.99</v>
      </c>
      <c r="H32" s="20">
        <f t="shared" si="0"/>
        <v>2035453.5799999998</v>
      </c>
    </row>
    <row r="33" spans="1:8" x14ac:dyDescent="0.2">
      <c r="A33" s="15" t="s">
        <v>39</v>
      </c>
      <c r="B33" s="16"/>
      <c r="C33" s="23">
        <f>SUM(C34:C42)</f>
        <v>436000</v>
      </c>
      <c r="D33" s="22">
        <f>SUM(D34:D42)</f>
        <v>797900.95</v>
      </c>
      <c r="E33" s="22">
        <f t="shared" si="1"/>
        <v>1233900.95</v>
      </c>
      <c r="F33" s="22">
        <f>SUM(F34:F42)</f>
        <v>157446.62</v>
      </c>
      <c r="G33" s="22">
        <f>SUM(G34:G42)</f>
        <v>157446.62</v>
      </c>
      <c r="H33" s="22">
        <f t="shared" si="0"/>
        <v>1076454.33</v>
      </c>
    </row>
    <row r="34" spans="1:8" x14ac:dyDescent="0.2">
      <c r="A34" s="18">
        <v>4100</v>
      </c>
      <c r="B34" s="19" t="s">
        <v>40</v>
      </c>
      <c r="C34" s="21">
        <v>0</v>
      </c>
      <c r="D34" s="21">
        <v>0</v>
      </c>
      <c r="E34" s="21">
        <f t="shared" si="1"/>
        <v>0</v>
      </c>
      <c r="F34" s="21">
        <v>0</v>
      </c>
      <c r="G34" s="21">
        <v>0</v>
      </c>
      <c r="H34" s="21">
        <f t="shared" si="0"/>
        <v>0</v>
      </c>
    </row>
    <row r="35" spans="1:8" x14ac:dyDescent="0.2">
      <c r="A35" s="18">
        <v>4200</v>
      </c>
      <c r="B35" s="19" t="s">
        <v>41</v>
      </c>
      <c r="C35" s="21">
        <v>0</v>
      </c>
      <c r="D35" s="21">
        <v>0</v>
      </c>
      <c r="E35" s="21">
        <f t="shared" si="1"/>
        <v>0</v>
      </c>
      <c r="F35" s="21">
        <v>0</v>
      </c>
      <c r="G35" s="21">
        <v>0</v>
      </c>
      <c r="H35" s="21">
        <f t="shared" si="0"/>
        <v>0</v>
      </c>
    </row>
    <row r="36" spans="1:8" x14ac:dyDescent="0.2">
      <c r="A36" s="18">
        <v>4300</v>
      </c>
      <c r="B36" s="19" t="s">
        <v>42</v>
      </c>
      <c r="C36" s="21">
        <v>0</v>
      </c>
      <c r="D36" s="21">
        <v>0</v>
      </c>
      <c r="E36" s="21">
        <f t="shared" si="1"/>
        <v>0</v>
      </c>
      <c r="F36" s="21">
        <v>0</v>
      </c>
      <c r="G36" s="21">
        <v>0</v>
      </c>
      <c r="H36" s="21">
        <f t="shared" si="0"/>
        <v>0</v>
      </c>
    </row>
    <row r="37" spans="1:8" x14ac:dyDescent="0.2">
      <c r="A37" s="18">
        <v>4400</v>
      </c>
      <c r="B37" s="19" t="s">
        <v>43</v>
      </c>
      <c r="C37" s="21">
        <v>436000</v>
      </c>
      <c r="D37" s="20">
        <v>797900.95</v>
      </c>
      <c r="E37" s="20">
        <f t="shared" si="1"/>
        <v>1233900.95</v>
      </c>
      <c r="F37" s="20">
        <v>157446.62</v>
      </c>
      <c r="G37" s="20">
        <v>157446.62</v>
      </c>
      <c r="H37" s="20">
        <f t="shared" si="0"/>
        <v>1076454.33</v>
      </c>
    </row>
    <row r="38" spans="1:8" x14ac:dyDescent="0.2">
      <c r="A38" s="18">
        <v>4500</v>
      </c>
      <c r="B38" s="19" t="s">
        <v>44</v>
      </c>
      <c r="C38" s="21">
        <v>0</v>
      </c>
      <c r="D38" s="21">
        <v>0</v>
      </c>
      <c r="E38" s="21">
        <f t="shared" si="1"/>
        <v>0</v>
      </c>
      <c r="F38" s="21">
        <v>0</v>
      </c>
      <c r="G38" s="21">
        <v>0</v>
      </c>
      <c r="H38" s="21">
        <f t="shared" si="0"/>
        <v>0</v>
      </c>
    </row>
    <row r="39" spans="1:8" x14ac:dyDescent="0.2">
      <c r="A39" s="18">
        <v>4600</v>
      </c>
      <c r="B39" s="19" t="s">
        <v>45</v>
      </c>
      <c r="C39" s="21">
        <v>0</v>
      </c>
      <c r="D39" s="21">
        <v>0</v>
      </c>
      <c r="E39" s="21">
        <f t="shared" si="1"/>
        <v>0</v>
      </c>
      <c r="F39" s="21">
        <v>0</v>
      </c>
      <c r="G39" s="21">
        <v>0</v>
      </c>
      <c r="H39" s="21">
        <f t="shared" si="0"/>
        <v>0</v>
      </c>
    </row>
    <row r="40" spans="1:8" x14ac:dyDescent="0.2">
      <c r="A40" s="18">
        <v>4700</v>
      </c>
      <c r="B40" s="19" t="s">
        <v>46</v>
      </c>
      <c r="C40" s="21">
        <v>0</v>
      </c>
      <c r="D40" s="21">
        <v>0</v>
      </c>
      <c r="E40" s="21">
        <f t="shared" si="1"/>
        <v>0</v>
      </c>
      <c r="F40" s="21">
        <v>0</v>
      </c>
      <c r="G40" s="21">
        <v>0</v>
      </c>
      <c r="H40" s="21">
        <f t="shared" si="0"/>
        <v>0</v>
      </c>
    </row>
    <row r="41" spans="1:8" x14ac:dyDescent="0.2">
      <c r="A41" s="18">
        <v>4800</v>
      </c>
      <c r="B41" s="19" t="s">
        <v>47</v>
      </c>
      <c r="C41" s="21">
        <v>0</v>
      </c>
      <c r="D41" s="21">
        <v>0</v>
      </c>
      <c r="E41" s="21">
        <f t="shared" si="1"/>
        <v>0</v>
      </c>
      <c r="F41" s="21">
        <v>0</v>
      </c>
      <c r="G41" s="21">
        <v>0</v>
      </c>
      <c r="H41" s="21">
        <f t="shared" si="0"/>
        <v>0</v>
      </c>
    </row>
    <row r="42" spans="1:8" x14ac:dyDescent="0.2">
      <c r="A42" s="18">
        <v>4900</v>
      </c>
      <c r="B42" s="19" t="s">
        <v>48</v>
      </c>
      <c r="C42" s="21">
        <v>0</v>
      </c>
      <c r="D42" s="21">
        <v>0</v>
      </c>
      <c r="E42" s="21">
        <f t="shared" si="1"/>
        <v>0</v>
      </c>
      <c r="F42" s="21">
        <v>0</v>
      </c>
      <c r="G42" s="21">
        <v>0</v>
      </c>
      <c r="H42" s="21">
        <f t="shared" si="0"/>
        <v>0</v>
      </c>
    </row>
    <row r="43" spans="1:8" x14ac:dyDescent="0.2">
      <c r="A43" s="15" t="s">
        <v>49</v>
      </c>
      <c r="B43" s="16"/>
      <c r="C43" s="23">
        <f>SUM(C44:C52)</f>
        <v>126600</v>
      </c>
      <c r="D43" s="22">
        <f>SUM(D44:D52)</f>
        <v>4457457.4000000004</v>
      </c>
      <c r="E43" s="22">
        <f>C43+D43</f>
        <v>4584057.4000000004</v>
      </c>
      <c r="F43" s="23">
        <f>SUM(F44:F52)</f>
        <v>80609</v>
      </c>
      <c r="G43" s="23">
        <f>SUM(G44:G52)</f>
        <v>80609</v>
      </c>
      <c r="H43" s="22">
        <f t="shared" si="0"/>
        <v>4503448.4000000004</v>
      </c>
    </row>
    <row r="44" spans="1:8" x14ac:dyDescent="0.2">
      <c r="A44" s="18">
        <v>5100</v>
      </c>
      <c r="B44" s="19" t="s">
        <v>50</v>
      </c>
      <c r="C44" s="21">
        <v>50000</v>
      </c>
      <c r="D44" s="20">
        <v>3488037.08</v>
      </c>
      <c r="E44" s="20">
        <f t="shared" si="1"/>
        <v>3538037.08</v>
      </c>
      <c r="F44" s="21">
        <v>0</v>
      </c>
      <c r="G44" s="21">
        <v>0</v>
      </c>
      <c r="H44" s="20">
        <f t="shared" si="0"/>
        <v>3538037.08</v>
      </c>
    </row>
    <row r="45" spans="1:8" x14ac:dyDescent="0.2">
      <c r="A45" s="18">
        <v>5200</v>
      </c>
      <c r="B45" s="19" t="s">
        <v>51</v>
      </c>
      <c r="C45" s="21">
        <v>22000</v>
      </c>
      <c r="D45" s="20">
        <v>257605.25</v>
      </c>
      <c r="E45" s="20">
        <f t="shared" si="1"/>
        <v>279605.25</v>
      </c>
      <c r="F45" s="21">
        <v>0</v>
      </c>
      <c r="G45" s="21">
        <v>0</v>
      </c>
      <c r="H45" s="20">
        <f t="shared" si="0"/>
        <v>279605.25</v>
      </c>
    </row>
    <row r="46" spans="1:8" x14ac:dyDescent="0.2">
      <c r="A46" s="18">
        <v>5300</v>
      </c>
      <c r="B46" s="19" t="s">
        <v>52</v>
      </c>
      <c r="C46" s="21">
        <v>0</v>
      </c>
      <c r="D46" s="20">
        <v>366780.89</v>
      </c>
      <c r="E46" s="20">
        <f t="shared" si="1"/>
        <v>366780.89</v>
      </c>
      <c r="F46" s="21">
        <v>66369</v>
      </c>
      <c r="G46" s="21">
        <v>66369</v>
      </c>
      <c r="H46" s="20">
        <f t="shared" si="0"/>
        <v>300411.89</v>
      </c>
    </row>
    <row r="47" spans="1:8" x14ac:dyDescent="0.2">
      <c r="A47" s="18">
        <v>5400</v>
      </c>
      <c r="B47" s="19" t="s">
        <v>53</v>
      </c>
      <c r="C47" s="21">
        <v>0</v>
      </c>
      <c r="D47" s="20">
        <v>10708.46</v>
      </c>
      <c r="E47" s="20">
        <f t="shared" si="1"/>
        <v>10708.46</v>
      </c>
      <c r="F47" s="21">
        <v>0</v>
      </c>
      <c r="G47" s="21">
        <v>0</v>
      </c>
      <c r="H47" s="20">
        <f t="shared" si="0"/>
        <v>10708.46</v>
      </c>
    </row>
    <row r="48" spans="1:8" x14ac:dyDescent="0.2">
      <c r="A48" s="18">
        <v>5500</v>
      </c>
      <c r="B48" s="19" t="s">
        <v>54</v>
      </c>
      <c r="C48" s="21">
        <v>0</v>
      </c>
      <c r="D48" s="21">
        <v>0</v>
      </c>
      <c r="E48" s="21">
        <f t="shared" si="1"/>
        <v>0</v>
      </c>
      <c r="F48" s="21">
        <v>0</v>
      </c>
      <c r="G48" s="21">
        <v>0</v>
      </c>
      <c r="H48" s="21">
        <f t="shared" si="0"/>
        <v>0</v>
      </c>
    </row>
    <row r="49" spans="1:8" x14ac:dyDescent="0.2">
      <c r="A49" s="18">
        <v>5600</v>
      </c>
      <c r="B49" s="19" t="s">
        <v>55</v>
      </c>
      <c r="C49" s="21">
        <v>54600</v>
      </c>
      <c r="D49" s="20">
        <v>286025.71999999997</v>
      </c>
      <c r="E49" s="20">
        <f t="shared" si="1"/>
        <v>340625.72</v>
      </c>
      <c r="F49" s="21">
        <v>14240</v>
      </c>
      <c r="G49" s="21">
        <v>14240</v>
      </c>
      <c r="H49" s="20">
        <f t="shared" si="0"/>
        <v>326385.71999999997</v>
      </c>
    </row>
    <row r="50" spans="1:8" x14ac:dyDescent="0.2">
      <c r="A50" s="18">
        <v>5700</v>
      </c>
      <c r="B50" s="19" t="s">
        <v>56</v>
      </c>
      <c r="C50" s="21">
        <v>0</v>
      </c>
      <c r="D50" s="21">
        <v>0</v>
      </c>
      <c r="E50" s="21">
        <f t="shared" si="1"/>
        <v>0</v>
      </c>
      <c r="F50" s="21">
        <v>0</v>
      </c>
      <c r="G50" s="21">
        <v>0</v>
      </c>
      <c r="H50" s="21">
        <f t="shared" si="0"/>
        <v>0</v>
      </c>
    </row>
    <row r="51" spans="1:8" x14ac:dyDescent="0.2">
      <c r="A51" s="18">
        <v>5800</v>
      </c>
      <c r="B51" s="19" t="s">
        <v>57</v>
      </c>
      <c r="C51" s="21">
        <v>0</v>
      </c>
      <c r="D51" s="21">
        <v>0</v>
      </c>
      <c r="E51" s="21">
        <f t="shared" si="1"/>
        <v>0</v>
      </c>
      <c r="F51" s="21">
        <v>0</v>
      </c>
      <c r="G51" s="21">
        <v>0</v>
      </c>
      <c r="H51" s="21">
        <f t="shared" si="0"/>
        <v>0</v>
      </c>
    </row>
    <row r="52" spans="1:8" x14ac:dyDescent="0.2">
      <c r="A52" s="18">
        <v>5900</v>
      </c>
      <c r="B52" s="19" t="s">
        <v>58</v>
      </c>
      <c r="C52" s="21">
        <v>0</v>
      </c>
      <c r="D52" s="21">
        <v>48300</v>
      </c>
      <c r="E52" s="21">
        <f t="shared" si="1"/>
        <v>48300</v>
      </c>
      <c r="F52" s="21">
        <v>0</v>
      </c>
      <c r="G52" s="21">
        <v>0</v>
      </c>
      <c r="H52" s="21">
        <f t="shared" si="0"/>
        <v>48300</v>
      </c>
    </row>
    <row r="53" spans="1:8" x14ac:dyDescent="0.2">
      <c r="A53" s="15" t="s">
        <v>59</v>
      </c>
      <c r="B53" s="16"/>
      <c r="C53" s="23">
        <f>SUM(C54:C56)</f>
        <v>0</v>
      </c>
      <c r="D53" s="23">
        <f>SUM(D54:D56)</f>
        <v>0</v>
      </c>
      <c r="E53" s="23">
        <f t="shared" si="1"/>
        <v>0</v>
      </c>
      <c r="F53" s="23">
        <f>SUM(F54:F56)</f>
        <v>0</v>
      </c>
      <c r="G53" s="23">
        <f>SUM(G54:G56)</f>
        <v>0</v>
      </c>
      <c r="H53" s="23">
        <f t="shared" si="0"/>
        <v>0</v>
      </c>
    </row>
    <row r="54" spans="1:8" x14ac:dyDescent="0.2">
      <c r="A54" s="18">
        <v>6100</v>
      </c>
      <c r="B54" s="19" t="s">
        <v>60</v>
      </c>
      <c r="C54" s="21">
        <v>0</v>
      </c>
      <c r="D54" s="21">
        <v>0</v>
      </c>
      <c r="E54" s="21">
        <f t="shared" si="1"/>
        <v>0</v>
      </c>
      <c r="F54" s="21">
        <v>0</v>
      </c>
      <c r="G54" s="21">
        <v>0</v>
      </c>
      <c r="H54" s="21">
        <f t="shared" si="0"/>
        <v>0</v>
      </c>
    </row>
    <row r="55" spans="1:8" x14ac:dyDescent="0.2">
      <c r="A55" s="18">
        <v>6200</v>
      </c>
      <c r="B55" s="19" t="s">
        <v>61</v>
      </c>
      <c r="C55" s="21">
        <v>0</v>
      </c>
      <c r="D55" s="21">
        <v>0</v>
      </c>
      <c r="E55" s="21">
        <f t="shared" si="1"/>
        <v>0</v>
      </c>
      <c r="F55" s="21">
        <v>0</v>
      </c>
      <c r="G55" s="21">
        <v>0</v>
      </c>
      <c r="H55" s="21">
        <f t="shared" si="0"/>
        <v>0</v>
      </c>
    </row>
    <row r="56" spans="1:8" x14ac:dyDescent="0.2">
      <c r="A56" s="18">
        <v>6300</v>
      </c>
      <c r="B56" s="19" t="s">
        <v>62</v>
      </c>
      <c r="C56" s="21">
        <v>0</v>
      </c>
      <c r="D56" s="21">
        <v>0</v>
      </c>
      <c r="E56" s="21">
        <f t="shared" si="1"/>
        <v>0</v>
      </c>
      <c r="F56" s="21">
        <v>0</v>
      </c>
      <c r="G56" s="21">
        <v>0</v>
      </c>
      <c r="H56" s="21">
        <f t="shared" si="0"/>
        <v>0</v>
      </c>
    </row>
    <row r="57" spans="1:8" x14ac:dyDescent="0.2">
      <c r="A57" s="15" t="s">
        <v>63</v>
      </c>
      <c r="B57" s="16"/>
      <c r="C57" s="23">
        <f>SUM(C58:C64)</f>
        <v>0</v>
      </c>
      <c r="D57" s="23">
        <f>SUM(D58:D64)</f>
        <v>0</v>
      </c>
      <c r="E57" s="23">
        <f t="shared" si="1"/>
        <v>0</v>
      </c>
      <c r="F57" s="23">
        <f>SUM(F58:F64)</f>
        <v>0</v>
      </c>
      <c r="G57" s="23">
        <f>SUM(G58:G64)</f>
        <v>0</v>
      </c>
      <c r="H57" s="23">
        <f t="shared" si="0"/>
        <v>0</v>
      </c>
    </row>
    <row r="58" spans="1:8" x14ac:dyDescent="0.2">
      <c r="A58" s="18">
        <v>7100</v>
      </c>
      <c r="B58" s="19" t="s">
        <v>64</v>
      </c>
      <c r="C58" s="21">
        <v>0</v>
      </c>
      <c r="D58" s="21">
        <v>0</v>
      </c>
      <c r="E58" s="21">
        <f t="shared" si="1"/>
        <v>0</v>
      </c>
      <c r="F58" s="21">
        <v>0</v>
      </c>
      <c r="G58" s="21">
        <v>0</v>
      </c>
      <c r="H58" s="21">
        <f>E58-F58</f>
        <v>0</v>
      </c>
    </row>
    <row r="59" spans="1:8" x14ac:dyDescent="0.2">
      <c r="A59" s="18">
        <v>7200</v>
      </c>
      <c r="B59" s="19" t="s">
        <v>65</v>
      </c>
      <c r="C59" s="21">
        <v>0</v>
      </c>
      <c r="D59" s="21">
        <v>0</v>
      </c>
      <c r="E59" s="21">
        <f t="shared" si="1"/>
        <v>0</v>
      </c>
      <c r="F59" s="21">
        <v>0</v>
      </c>
      <c r="G59" s="21">
        <v>0</v>
      </c>
      <c r="H59" s="21">
        <f t="shared" si="0"/>
        <v>0</v>
      </c>
    </row>
    <row r="60" spans="1:8" x14ac:dyDescent="0.2">
      <c r="A60" s="18">
        <v>7300</v>
      </c>
      <c r="B60" s="19" t="s">
        <v>66</v>
      </c>
      <c r="C60" s="21">
        <v>0</v>
      </c>
      <c r="D60" s="21">
        <v>0</v>
      </c>
      <c r="E60" s="21">
        <f t="shared" si="1"/>
        <v>0</v>
      </c>
      <c r="F60" s="21">
        <v>0</v>
      </c>
      <c r="G60" s="21">
        <v>0</v>
      </c>
      <c r="H60" s="21">
        <f t="shared" si="0"/>
        <v>0</v>
      </c>
    </row>
    <row r="61" spans="1:8" x14ac:dyDescent="0.2">
      <c r="A61" s="18">
        <v>7400</v>
      </c>
      <c r="B61" s="19" t="s">
        <v>67</v>
      </c>
      <c r="C61" s="21">
        <v>0</v>
      </c>
      <c r="D61" s="21">
        <v>0</v>
      </c>
      <c r="E61" s="21">
        <f t="shared" si="1"/>
        <v>0</v>
      </c>
      <c r="F61" s="21">
        <v>0</v>
      </c>
      <c r="G61" s="21">
        <v>0</v>
      </c>
      <c r="H61" s="21">
        <f t="shared" si="0"/>
        <v>0</v>
      </c>
    </row>
    <row r="62" spans="1:8" x14ac:dyDescent="0.2">
      <c r="A62" s="18">
        <v>7500</v>
      </c>
      <c r="B62" s="19" t="s">
        <v>68</v>
      </c>
      <c r="C62" s="21">
        <v>0</v>
      </c>
      <c r="D62" s="21">
        <v>0</v>
      </c>
      <c r="E62" s="21">
        <f t="shared" si="1"/>
        <v>0</v>
      </c>
      <c r="F62" s="21">
        <v>0</v>
      </c>
      <c r="G62" s="21">
        <v>0</v>
      </c>
      <c r="H62" s="21">
        <f t="shared" si="0"/>
        <v>0</v>
      </c>
    </row>
    <row r="63" spans="1:8" x14ac:dyDescent="0.2">
      <c r="A63" s="18">
        <v>7600</v>
      </c>
      <c r="B63" s="19" t="s">
        <v>69</v>
      </c>
      <c r="C63" s="21">
        <v>0</v>
      </c>
      <c r="D63" s="21">
        <v>0</v>
      </c>
      <c r="E63" s="21">
        <f t="shared" si="1"/>
        <v>0</v>
      </c>
      <c r="F63" s="21">
        <v>0</v>
      </c>
      <c r="G63" s="21">
        <v>0</v>
      </c>
      <c r="H63" s="21">
        <f t="shared" si="0"/>
        <v>0</v>
      </c>
    </row>
    <row r="64" spans="1:8" x14ac:dyDescent="0.2">
      <c r="A64" s="18">
        <v>7900</v>
      </c>
      <c r="B64" s="19" t="s">
        <v>70</v>
      </c>
      <c r="C64" s="21">
        <v>0</v>
      </c>
      <c r="D64" s="21">
        <v>0</v>
      </c>
      <c r="E64" s="21">
        <f t="shared" si="1"/>
        <v>0</v>
      </c>
      <c r="F64" s="21">
        <v>0</v>
      </c>
      <c r="G64" s="21">
        <v>0</v>
      </c>
      <c r="H64" s="21">
        <f t="shared" si="0"/>
        <v>0</v>
      </c>
    </row>
    <row r="65" spans="1:8" x14ac:dyDescent="0.2">
      <c r="A65" s="15" t="s">
        <v>71</v>
      </c>
      <c r="B65" s="16"/>
      <c r="C65" s="23">
        <f>SUM(C66:C68)</f>
        <v>0</v>
      </c>
      <c r="D65" s="23">
        <f>SUM(D66:D68)</f>
        <v>0</v>
      </c>
      <c r="E65" s="23">
        <f t="shared" si="1"/>
        <v>0</v>
      </c>
      <c r="F65" s="23">
        <f>SUM(F66:F68)</f>
        <v>0</v>
      </c>
      <c r="G65" s="23">
        <f>SUM(G66:G68)</f>
        <v>0</v>
      </c>
      <c r="H65" s="23">
        <f t="shared" si="0"/>
        <v>0</v>
      </c>
    </row>
    <row r="66" spans="1:8" x14ac:dyDescent="0.2">
      <c r="A66" s="18">
        <v>8100</v>
      </c>
      <c r="B66" s="19" t="s">
        <v>72</v>
      </c>
      <c r="C66" s="21">
        <v>0</v>
      </c>
      <c r="D66" s="21">
        <v>0</v>
      </c>
      <c r="E66" s="21">
        <f t="shared" si="1"/>
        <v>0</v>
      </c>
      <c r="F66" s="21">
        <v>0</v>
      </c>
      <c r="G66" s="21">
        <v>0</v>
      </c>
      <c r="H66" s="21">
        <f t="shared" si="0"/>
        <v>0</v>
      </c>
    </row>
    <row r="67" spans="1:8" x14ac:dyDescent="0.2">
      <c r="A67" s="18">
        <v>8300</v>
      </c>
      <c r="B67" s="19" t="s">
        <v>73</v>
      </c>
      <c r="C67" s="21">
        <v>0</v>
      </c>
      <c r="D67" s="21">
        <v>0</v>
      </c>
      <c r="E67" s="21">
        <f t="shared" si="1"/>
        <v>0</v>
      </c>
      <c r="F67" s="21">
        <v>0</v>
      </c>
      <c r="G67" s="21">
        <v>0</v>
      </c>
      <c r="H67" s="21">
        <f t="shared" si="0"/>
        <v>0</v>
      </c>
    </row>
    <row r="68" spans="1:8" x14ac:dyDescent="0.2">
      <c r="A68" s="18">
        <v>8500</v>
      </c>
      <c r="B68" s="19" t="s">
        <v>74</v>
      </c>
      <c r="C68" s="21">
        <v>0</v>
      </c>
      <c r="D68" s="21">
        <v>0</v>
      </c>
      <c r="E68" s="21">
        <f t="shared" si="1"/>
        <v>0</v>
      </c>
      <c r="F68" s="21">
        <v>0</v>
      </c>
      <c r="G68" s="21">
        <v>0</v>
      </c>
      <c r="H68" s="21">
        <f t="shared" si="0"/>
        <v>0</v>
      </c>
    </row>
    <row r="69" spans="1:8" x14ac:dyDescent="0.2">
      <c r="A69" s="15" t="s">
        <v>75</v>
      </c>
      <c r="B69" s="16"/>
      <c r="C69" s="23">
        <f>SUM(C70:C76)</f>
        <v>0</v>
      </c>
      <c r="D69" s="23">
        <f>SUM(D70:D76)</f>
        <v>0</v>
      </c>
      <c r="E69" s="23">
        <f t="shared" si="1"/>
        <v>0</v>
      </c>
      <c r="F69" s="23">
        <f>SUM(F70:F76)</f>
        <v>0</v>
      </c>
      <c r="G69" s="23">
        <f>SUM(G70:G76)</f>
        <v>0</v>
      </c>
      <c r="H69" s="23">
        <f t="shared" ref="H69:H76" si="2">E69-F69</f>
        <v>0</v>
      </c>
    </row>
    <row r="70" spans="1:8" x14ac:dyDescent="0.2">
      <c r="A70" s="18">
        <v>9100</v>
      </c>
      <c r="B70" s="19" t="s">
        <v>76</v>
      </c>
      <c r="C70" s="21">
        <v>0</v>
      </c>
      <c r="D70" s="21">
        <v>0</v>
      </c>
      <c r="E70" s="21">
        <f t="shared" ref="E70:E76" si="3">C70+D70</f>
        <v>0</v>
      </c>
      <c r="F70" s="21">
        <v>0</v>
      </c>
      <c r="G70" s="21">
        <v>0</v>
      </c>
      <c r="H70" s="21">
        <f t="shared" si="2"/>
        <v>0</v>
      </c>
    </row>
    <row r="71" spans="1:8" x14ac:dyDescent="0.2">
      <c r="A71" s="18">
        <v>9200</v>
      </c>
      <c r="B71" s="19" t="s">
        <v>77</v>
      </c>
      <c r="C71" s="21">
        <v>0</v>
      </c>
      <c r="D71" s="21">
        <v>0</v>
      </c>
      <c r="E71" s="21">
        <f t="shared" si="3"/>
        <v>0</v>
      </c>
      <c r="F71" s="21">
        <v>0</v>
      </c>
      <c r="G71" s="21">
        <v>0</v>
      </c>
      <c r="H71" s="21">
        <f t="shared" si="2"/>
        <v>0</v>
      </c>
    </row>
    <row r="72" spans="1:8" x14ac:dyDescent="0.2">
      <c r="A72" s="18">
        <v>9300</v>
      </c>
      <c r="B72" s="19" t="s">
        <v>78</v>
      </c>
      <c r="C72" s="21">
        <v>0</v>
      </c>
      <c r="D72" s="21">
        <v>0</v>
      </c>
      <c r="E72" s="21">
        <f t="shared" si="3"/>
        <v>0</v>
      </c>
      <c r="F72" s="21">
        <v>0</v>
      </c>
      <c r="G72" s="21">
        <v>0</v>
      </c>
      <c r="H72" s="21">
        <f t="shared" si="2"/>
        <v>0</v>
      </c>
    </row>
    <row r="73" spans="1:8" x14ac:dyDescent="0.2">
      <c r="A73" s="18">
        <v>9400</v>
      </c>
      <c r="B73" s="19" t="s">
        <v>79</v>
      </c>
      <c r="C73" s="21">
        <v>0</v>
      </c>
      <c r="D73" s="21">
        <v>0</v>
      </c>
      <c r="E73" s="21">
        <f t="shared" si="3"/>
        <v>0</v>
      </c>
      <c r="F73" s="21">
        <v>0</v>
      </c>
      <c r="G73" s="21">
        <v>0</v>
      </c>
      <c r="H73" s="21">
        <f t="shared" si="2"/>
        <v>0</v>
      </c>
    </row>
    <row r="74" spans="1:8" x14ac:dyDescent="0.2">
      <c r="A74" s="18">
        <v>9500</v>
      </c>
      <c r="B74" s="19" t="s">
        <v>80</v>
      </c>
      <c r="C74" s="21">
        <v>0</v>
      </c>
      <c r="D74" s="21">
        <v>0</v>
      </c>
      <c r="E74" s="21">
        <f t="shared" si="3"/>
        <v>0</v>
      </c>
      <c r="F74" s="21">
        <v>0</v>
      </c>
      <c r="G74" s="21">
        <v>0</v>
      </c>
      <c r="H74" s="21">
        <f t="shared" si="2"/>
        <v>0</v>
      </c>
    </row>
    <row r="75" spans="1:8" x14ac:dyDescent="0.2">
      <c r="A75" s="18">
        <v>9600</v>
      </c>
      <c r="B75" s="19" t="s">
        <v>81</v>
      </c>
      <c r="C75" s="21">
        <v>0</v>
      </c>
      <c r="D75" s="21">
        <v>0</v>
      </c>
      <c r="E75" s="21">
        <f t="shared" si="3"/>
        <v>0</v>
      </c>
      <c r="F75" s="21">
        <v>0</v>
      </c>
      <c r="G75" s="21">
        <v>0</v>
      </c>
      <c r="H75" s="21">
        <f t="shared" si="2"/>
        <v>0</v>
      </c>
    </row>
    <row r="76" spans="1:8" x14ac:dyDescent="0.2">
      <c r="A76" s="24">
        <v>9900</v>
      </c>
      <c r="B76" s="25" t="s">
        <v>82</v>
      </c>
      <c r="C76" s="26">
        <v>0</v>
      </c>
      <c r="D76" s="26">
        <v>0</v>
      </c>
      <c r="E76" s="26">
        <f t="shared" si="3"/>
        <v>0</v>
      </c>
      <c r="F76" s="26">
        <v>0</v>
      </c>
      <c r="G76" s="26">
        <v>0</v>
      </c>
      <c r="H76" s="26">
        <f t="shared" si="2"/>
        <v>0</v>
      </c>
    </row>
    <row r="77" spans="1:8" x14ac:dyDescent="0.2">
      <c r="A77" s="27"/>
      <c r="B77" s="28" t="s">
        <v>83</v>
      </c>
      <c r="C77" s="29">
        <f t="shared" ref="C77:G77" si="4">SUM(C5+C13+C23+C33+C43+C53+C57+C65+C69)</f>
        <v>51416861.210000001</v>
      </c>
      <c r="D77" s="29">
        <f t="shared" si="4"/>
        <v>24844584.340000004</v>
      </c>
      <c r="E77" s="29">
        <f t="shared" si="4"/>
        <v>76261445.550000027</v>
      </c>
      <c r="F77" s="29">
        <f t="shared" si="4"/>
        <v>12337417.979999999</v>
      </c>
      <c r="G77" s="29">
        <f t="shared" si="4"/>
        <v>12331357.979999999</v>
      </c>
      <c r="H77" s="29">
        <f>SUM(H5+H13+H23+H33+H43+H53+H57+H65+H69)</f>
        <v>63924027.57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2020-06-30T15:52:54Z</dcterms:created>
  <dcterms:modified xsi:type="dcterms:W3CDTF">2020-06-30T15:55:46Z</dcterms:modified>
</cp:coreProperties>
</file>