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X CONTABILIDAD  al 26 03 2020\Información Financiera\LDF\2020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C44" i="3"/>
  <c r="C59" i="3" s="1"/>
  <c r="E76" i="3"/>
  <c r="B44" i="3"/>
  <c r="B59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<sst xmlns="http://schemas.openxmlformats.org/spreadsheetml/2006/main" count="121" uniqueCount="120">
  <si>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</si>
  <si>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</si>
  <si>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</si>
  <si>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</si>
  <si>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</si>
  <si>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</si>
  <si>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</si>
  <si>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</si>
  <si>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</si>
  <si>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</si>
  <si>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</si>
  <si>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</si>
  <si>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</si>
  <si>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</si>
  <si>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</si>
  <si>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</si>
  <si>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</si>
  <si>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</si>
  <si>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</si>
  <si>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</si>
  <si>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</si>
  <si>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</si>
  <si>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</si>
  <si>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</si>
  <si>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</si>
  <si>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</si>
  <si>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</si>
  <si>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</si>
  <si>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</si>
  <si>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</si>
  <si>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</si>
  <si>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</si>
  <si>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</si>
  <si>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</si>
  <si>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</si>
  <si>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</si>
  <si>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</si>
  <si>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</si>
  <si>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</si>
  <si>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</si>
  <si>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</si>
  <si>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</si>
  <si>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</si>
  <si>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</si>
  <si>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</si>
  <si>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</si>
  <si>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</si>
  <si>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</si>
  <si>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</si>
  <si>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</si>
  <si>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</si>
  <si>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</si>
  <si>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</si>
  <si>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</si>
  <si>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</si>
  <si>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</si>
  <si>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</si>
  <si>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</si>
  <si>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</si>
  <si>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</si>
  <si>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</si>
  <si>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</si>
  <si>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</si>
  <si>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</si>
  <si>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</si>
  <si>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</si>
  <si>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</si>
  <si>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</si>
  <si>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</si>
  <si>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</si>
  <si>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</si>
  <si>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</si>
  <si>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</si>
  <si>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</si>
  <si>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</si>
  <si>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</si>
  <si>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</si>
  <si>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</si>
  <si>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</si>
  <si>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</si>
  <si>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</si>
  <si>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</si>
  <si>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</si>
  <si>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</si>
  <si>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</si>
  <si>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</si>
  <si>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</si>
  <si>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</si>
  <si>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</si>
  <si>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</si>
  <si>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</si>
  <si>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</si>
  <si>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</si>
  <si>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</si>
  <si>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</si>
  <si>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</si>
  <si>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</si>
  <si>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</si>
  <si>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</si>
  <si>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</si>
  <si>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</si>
  <si>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</si>
  <si>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</si>
  <si>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</si>
  <si>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</si>
  <si>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</si>
  <si>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</si>
  <si>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</si>
  <si>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</si>
  <si>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</si>
  <si>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</si>
  <si>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</si>
  <si>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</si>
  <si>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</si>
  <si>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</si>
  <si>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</si>
  <si>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</si>
  <si>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</si>
  <si>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</si>
  <si>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DEL BICENTENARIO
Estado de Situación Financiera Detallado -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</si>
</sst>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62" zoomScale="120" zoomScaleNormal="120" workbookViewId="0">
      <selection activeCell="A81" sqref="A8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10357694.01</v>
      </c>
      <c r="C6" s="9">
        <f>SUM(C7:C13)</f>
        <v>14918957.439999999</v>
      </c>
      <c r="D6" s="5" t="s">
        <v>6</v>
      </c>
      <c r="E6" s="9">
        <f>SUM(E7:E15)</f>
        <v>2604476.75</v>
      </c>
      <c r="F6" s="9">
        <f>SUM(F7:F15)</f>
        <v>4577284.09</v>
      </c>
    </row>
    <row r="7" spans="1:6" x14ac:dyDescent="0.2">
      <c r="A7" s="10" t="s">
        <v>7</v>
      </c>
      <c r="B7" s="9"/>
      <c r="C7" s="9"/>
      <c r="D7" s="11" t="s">
        <v>8</v>
      </c>
      <c r="E7" s="9">
        <v>512795.15</v>
      </c>
      <c r="F7" s="9">
        <v>553718.82999999996</v>
      </c>
    </row>
    <row r="8" spans="1:6" x14ac:dyDescent="0.2">
      <c r="A8" s="10" t="s">
        <v>9</v>
      </c>
      <c r="B8" s="9">
        <v>10357694.01</v>
      </c>
      <c r="C8" s="9">
        <v>14918957.439999999</v>
      </c>
      <c r="D8" s="11" t="s">
        <v>10</v>
      </c>
      <c r="E8" s="9">
        <v>0</v>
      </c>
      <c r="F8" s="9">
        <v>1432319.57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1928496.47</v>
      </c>
      <c r="F13" s="9">
        <v>2447989.37</v>
      </c>
    </row>
    <row r="14" spans="1:6" x14ac:dyDescent="0.2">
      <c r="A14" s="3" t="s">
        <v>21</v>
      </c>
      <c r="B14" s="9">
        <f>SUM(B15:B21)</f>
        <v>5190568.8099999996</v>
      </c>
      <c r="C14" s="9">
        <f>SUM(C15:C21)</f>
        <v>1891333.19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4709607</v>
      </c>
      <c r="C15" s="9">
        <v>1765455.9</v>
      </c>
      <c r="D15" s="11" t="s">
        <v>24</v>
      </c>
      <c r="E15" s="9">
        <v>163185.13</v>
      </c>
      <c r="F15" s="9">
        <v>143256.32000000001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455961.81</v>
      </c>
      <c r="C17" s="9">
        <v>125877.29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8500</v>
      </c>
      <c r="F28" s="9">
        <f>SUM(F29:F34)</f>
        <v>4000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8500</v>
      </c>
      <c r="F29" s="9">
        <v>4000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15548262.82</v>
      </c>
      <c r="C44" s="7">
        <f>C6+C14+C22+C28+C34+C35+C38</f>
        <v>16810290.629999999</v>
      </c>
      <c r="D44" s="8" t="s">
        <v>80</v>
      </c>
      <c r="E44" s="7">
        <f>E6+E16+E20+E23+E24+E28+E35+E39</f>
        <v>2612976.75</v>
      </c>
      <c r="F44" s="7">
        <f>F6+F16+F20+F23+F24+F28+F35+F39</f>
        <v>4581284.09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72881683.730000004</v>
      </c>
      <c r="C49" s="9">
        <v>72881683.730000004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38425939.32</v>
      </c>
      <c r="C50" s="9">
        <v>38345330.32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-24040964.800000001</v>
      </c>
      <c r="C52" s="9">
        <v>-24040964.800000001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2612976.75</v>
      </c>
      <c r="F56" s="7">
        <f>F54+F44</f>
        <v>4581284.09</v>
      </c>
    </row>
    <row r="57" spans="1:6" x14ac:dyDescent="0.2">
      <c r="A57" s="12" t="s">
        <v>100</v>
      </c>
      <c r="B57" s="7">
        <f>SUM(B47:B55)</f>
        <v>87266658.250000015</v>
      </c>
      <c r="C57" s="7">
        <f>SUM(C47:C55)</f>
        <v>87186049.250000015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102814921.07000002</v>
      </c>
      <c r="C59" s="7">
        <f>C44+C57</f>
        <v>103996339.88000001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110181631.72</v>
      </c>
      <c r="F60" s="9">
        <f>SUM(F61:F63)</f>
        <v>110181631.72</v>
      </c>
    </row>
    <row r="61" spans="1:6" x14ac:dyDescent="0.2">
      <c r="A61" s="13"/>
      <c r="B61" s="9"/>
      <c r="C61" s="9"/>
      <c r="D61" s="5" t="s">
        <v>104</v>
      </c>
      <c r="E61" s="9">
        <v>109415646.25</v>
      </c>
      <c r="F61" s="9">
        <v>109415646.25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765985.47</v>
      </c>
      <c r="F63" s="9">
        <v>765985.47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-9979687.4000000004</v>
      </c>
      <c r="F65" s="9">
        <f>SUM(F66:F70)</f>
        <v>-10766575.93</v>
      </c>
    </row>
    <row r="66" spans="1:6" x14ac:dyDescent="0.2">
      <c r="A66" s="13"/>
      <c r="B66" s="9"/>
      <c r="C66" s="9"/>
      <c r="D66" s="5" t="s">
        <v>108</v>
      </c>
      <c r="E66" s="9">
        <v>6183198.8300000001</v>
      </c>
      <c r="F66" s="9">
        <v>-846504.34</v>
      </c>
    </row>
    <row r="67" spans="1:6" x14ac:dyDescent="0.2">
      <c r="A67" s="13"/>
      <c r="B67" s="9"/>
      <c r="C67" s="9"/>
      <c r="D67" s="5" t="s">
        <v>109</v>
      </c>
      <c r="E67" s="9">
        <v>-16162886.23</v>
      </c>
      <c r="F67" s="9">
        <v>-9920071.5899999999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100201944.31999999</v>
      </c>
      <c r="F76" s="7">
        <f>F60+F65+F72</f>
        <v>99415055.789999992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102814921.06999999</v>
      </c>
      <c r="F78" s="7">
        <f>F56+F76</f>
        <v>103996339.88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Subdirector Administrativa</cp:lastModifiedBy>
  <dcterms:created xsi:type="dcterms:W3CDTF">2017-01-11T17:17:46Z</dcterms:created>
  <dcterms:modified xsi:type="dcterms:W3CDTF">2020-04-14T01:29:11Z</dcterms:modified>
</cp:coreProperties>
</file>