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DE SEPTIEMBRE PARA OCTUBRE 2020\INFORMACIÓN PARA SUBIR AL PORTAL UPB\INFORMACIÓN CONTABL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<sst xmlns="http://schemas.openxmlformats.org/spreadsheetml/2006/main" count="27" uniqueCount="27">
  <si>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</si>
  <si>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</si>
  <si>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</si>
  <si>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</si>
  <si>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</si>
  <si>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</si>
  <si>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</si>
  <si>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</si>
  <si>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</si>
  <si>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</si>
  <si>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</si>
  <si>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</si>
  <si>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</si>
  <si>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</si>
  <si>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</si>
  <si>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</si>
  <si>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</si>
  <si>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</si>
  <si>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</si>
  <si>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</si>
  <si>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</si>
  <si>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</si>
  <si>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</si>
  <si>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</si>
  <si>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</si>
  <si>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</si>
  <si>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UNIVERSIDAD POLITECNICA DEL BICENTENARIO
Estado Analítico del Activo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</si>
</sst>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2066925</xdr:colOff>
      <xdr:row>34</xdr:row>
      <xdr:rowOff>9525</xdr:rowOff>
    </xdr:from>
    <xdr:to>
      <xdr:col>6</xdr:col>
      <xdr:colOff>27940</xdr:colOff>
      <xdr:row>38</xdr:row>
      <xdr:rowOff>101600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4075" y="5514975"/>
          <a:ext cx="6257290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topLeftCell="A16" zoomScaleNormal="100" workbookViewId="0">
      <selection activeCell="B35" sqref="B3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103996339.88000001</v>
      </c>
      <c r="D4" s="13">
        <f>SUM(D6+D15)</f>
        <v>199138980.83999997</v>
      </c>
      <c r="E4" s="13">
        <f>SUM(E6+E15)</f>
        <v>197381187.89000002</v>
      </c>
      <c r="F4" s="13">
        <f>SUM(F6+F15)</f>
        <v>105754132.82999997</v>
      </c>
      <c r="G4" s="13">
        <f>SUM(G6+G15)</f>
        <v>1757792.949999969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16810290.629999999</v>
      </c>
      <c r="D6" s="13">
        <f>SUM(D7:D13)</f>
        <v>197118908.07999998</v>
      </c>
      <c r="E6" s="13">
        <f>SUM(E7:E13)</f>
        <v>197130504.30000001</v>
      </c>
      <c r="F6" s="13">
        <f>SUM(F7:F13)</f>
        <v>16798694.409999967</v>
      </c>
      <c r="G6" s="13">
        <f>SUM(G7:G13)</f>
        <v>-11596.220000032801</v>
      </c>
    </row>
    <row r="7" spans="1:7" x14ac:dyDescent="0.2">
      <c r="A7" s="3">
        <v>1110</v>
      </c>
      <c r="B7" s="7" t="s">
        <v>9</v>
      </c>
      <c r="C7" s="18">
        <v>14918957.439999999</v>
      </c>
      <c r="D7" s="18">
        <v>136139103.66999999</v>
      </c>
      <c r="E7" s="18">
        <v>134397473.36000001</v>
      </c>
      <c r="F7" s="18">
        <f>C7+D7-E7</f>
        <v>16660587.74999997</v>
      </c>
      <c r="G7" s="18">
        <f t="shared" ref="G7:G13" si="0">F7-C7</f>
        <v>1741630.3099999707</v>
      </c>
    </row>
    <row r="8" spans="1:7" x14ac:dyDescent="0.2">
      <c r="A8" s="3">
        <v>1120</v>
      </c>
      <c r="B8" s="7" t="s">
        <v>10</v>
      </c>
      <c r="C8" s="18">
        <v>1891333.19</v>
      </c>
      <c r="D8" s="18">
        <v>60979804.409999996</v>
      </c>
      <c r="E8" s="18">
        <v>62733030.939999998</v>
      </c>
      <c r="F8" s="18">
        <f t="shared" ref="F8:F13" si="1">C8+D8-E8</f>
        <v>138106.65999999642</v>
      </c>
      <c r="G8" s="18">
        <f t="shared" si="0"/>
        <v>-1753226.5300000035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87186049.250000015</v>
      </c>
      <c r="D15" s="13">
        <f>SUM(D16:D24)</f>
        <v>2020072.7599999998</v>
      </c>
      <c r="E15" s="13">
        <f>SUM(E16:E24)</f>
        <v>250683.59</v>
      </c>
      <c r="F15" s="13">
        <f>SUM(F16:F24)</f>
        <v>88955438.420000002</v>
      </c>
      <c r="G15" s="13">
        <f>SUM(G16:G24)</f>
        <v>1769389.1700000018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72881683.730000004</v>
      </c>
      <c r="D18" s="19">
        <v>0</v>
      </c>
      <c r="E18" s="19">
        <v>0</v>
      </c>
      <c r="F18" s="19">
        <f t="shared" si="3"/>
        <v>72881683.730000004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38345330.32</v>
      </c>
      <c r="D19" s="18">
        <v>1801589.15</v>
      </c>
      <c r="E19" s="18">
        <v>32199.98</v>
      </c>
      <c r="F19" s="18">
        <f t="shared" si="3"/>
        <v>40114719.490000002</v>
      </c>
      <c r="G19" s="18">
        <f t="shared" si="2"/>
        <v>1769389.1700000018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-24040964.800000001</v>
      </c>
      <c r="D21" s="18">
        <v>0</v>
      </c>
      <c r="E21" s="18">
        <v>0</v>
      </c>
      <c r="F21" s="18">
        <f t="shared" si="3"/>
        <v>-24040964.800000001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218483.61</v>
      </c>
      <c r="E22" s="18">
        <v>218483.61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2018-03-08T18:40:55Z</cp:lastPrinted>
  <dcterms:created xsi:type="dcterms:W3CDTF">2014-02-09T04:04:15Z</dcterms:created>
  <dcterms:modified xsi:type="dcterms:W3CDTF">2020-10-23T02:33:02Z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