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ESTADOS FINANCIEROS DE SEPTIEMBRE PARA OCTUBRE 2020\INFORMACIÓN PARA SUBIR AL PORTAL UPB\INFORMACIÓN CONTABLE\"/>
    </mc:Choice>
  </mc:AlternateContent>
  <bookViews>
    <workbookView xWindow="0" yWindow="0" windowWidth="15360" windowHeight="8340"/>
  </bookViews>
  <sheets>
    <sheet name="EAA" sheetId="1" r:id="rId1"/>
  </sheets>
  <definedNames>
    <definedName name="_xlnm._FilterDatabase" localSheetId="0" hidden="1">EAA!$A$2:$G$24</definedName>
  </definedNames>
  <calcPr calcId="162913"/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D4" i="1" l="1"/>
  <c r="C4" i="1"/>
  <c r="E4" i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F15" i="1" l="1"/>
  <c r="G16" i="1"/>
  <c r="G15" i="1" s="1"/>
  <c r="F6" i="1"/>
  <c r="G7" i="1"/>
  <c r="G6" i="1" s="1"/>
  <c r="G4" i="1" l="1"/>
  <c r="F4" i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<sst xmlns="http://schemas.openxmlformats.org/spreadsheetml/2006/main" count="27" uniqueCount="27">
  <si>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</si>
  <si>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</si>
  <si>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</si>
  <si>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</si>
  <si>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</si>
  <si>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</si>
  <si>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</si>
  <si>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</si>
  <si>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</si>
  <si>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</si>
  <si>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</si>
  <si>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</si>
  <si>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</si>
  <si>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</si>
  <si>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</si>
  <si>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</si>
  <si>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</si>
  <si>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</si>
  <si>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</si>
  <si>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</si>
  <si>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</si>
  <si>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</si>
  <si>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</si>
  <si>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</si>
  <si>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</si>
  <si>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</si>
  <si>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UNIVERSIDAD POLITECNICA DEL BICENTENARIO
Estado Analítico del Activo
Del 1 de Enero 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</si>
</sst>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2066925</xdr:colOff>
      <xdr:row>34</xdr:row>
      <xdr:rowOff>9525</xdr:rowOff>
    </xdr:from>
    <xdr:to>
      <xdr:col>6</xdr:col>
      <xdr:colOff>27940</xdr:colOff>
      <xdr:row>38</xdr:row>
      <xdr:rowOff>101600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24075" y="5514975"/>
          <a:ext cx="6257290" cy="663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showGridLines="0" tabSelected="1" topLeftCell="A16" zoomScaleNormal="100" workbookViewId="0">
      <selection activeCell="B35" sqref="B35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0" t="s">
        <v>26</v>
      </c>
      <c r="B1" s="21"/>
      <c r="C1" s="21"/>
      <c r="D1" s="21"/>
      <c r="E1" s="21"/>
      <c r="F1" s="21"/>
      <c r="G1" s="22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103996339.88000001</v>
      </c>
      <c r="D4" s="13">
        <f>SUM(D6+D15)</f>
        <v>199138980.83999997</v>
      </c>
      <c r="E4" s="13">
        <f>SUM(E6+E15)</f>
        <v>197381187.89000002</v>
      </c>
      <c r="F4" s="13">
        <f>SUM(F6+F15)</f>
        <v>105754132.82999997</v>
      </c>
      <c r="G4" s="13">
        <f>SUM(G6+G15)</f>
        <v>1757792.949999969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16810290.629999999</v>
      </c>
      <c r="D6" s="13">
        <f>SUM(D7:D13)</f>
        <v>197118908.07999998</v>
      </c>
      <c r="E6" s="13">
        <f>SUM(E7:E13)</f>
        <v>197130504.30000001</v>
      </c>
      <c r="F6" s="13">
        <f>SUM(F7:F13)</f>
        <v>16798694.409999967</v>
      </c>
      <c r="G6" s="13">
        <f>SUM(G7:G13)</f>
        <v>-11596.220000032801</v>
      </c>
    </row>
    <row r="7" spans="1:7" x14ac:dyDescent="0.2">
      <c r="A7" s="3">
        <v>1110</v>
      </c>
      <c r="B7" s="7" t="s">
        <v>9</v>
      </c>
      <c r="C7" s="18">
        <v>14918957.439999999</v>
      </c>
      <c r="D7" s="18">
        <v>136139103.66999999</v>
      </c>
      <c r="E7" s="18">
        <v>134397473.36000001</v>
      </c>
      <c r="F7" s="18">
        <f>C7+D7-E7</f>
        <v>16660587.74999997</v>
      </c>
      <c r="G7" s="18">
        <f t="shared" ref="G7:G13" si="0">F7-C7</f>
        <v>1741630.3099999707</v>
      </c>
    </row>
    <row r="8" spans="1:7" x14ac:dyDescent="0.2">
      <c r="A8" s="3">
        <v>1120</v>
      </c>
      <c r="B8" s="7" t="s">
        <v>10</v>
      </c>
      <c r="C8" s="18">
        <v>1891333.19</v>
      </c>
      <c r="D8" s="18">
        <v>60979804.409999996</v>
      </c>
      <c r="E8" s="18">
        <v>62733030.939999998</v>
      </c>
      <c r="F8" s="18">
        <f t="shared" ref="F8:F13" si="1">C8+D8-E8</f>
        <v>138106.65999999642</v>
      </c>
      <c r="G8" s="18">
        <f t="shared" si="0"/>
        <v>-1753226.5300000035</v>
      </c>
    </row>
    <row r="9" spans="1:7" x14ac:dyDescent="0.2">
      <c r="A9" s="3">
        <v>1130</v>
      </c>
      <c r="B9" s="7" t="s">
        <v>11</v>
      </c>
      <c r="C9" s="18">
        <v>0</v>
      </c>
      <c r="D9" s="18">
        <v>0</v>
      </c>
      <c r="E9" s="18">
        <v>0</v>
      </c>
      <c r="F9" s="18">
        <f t="shared" si="1"/>
        <v>0</v>
      </c>
      <c r="G9" s="18">
        <f t="shared" si="0"/>
        <v>0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0</v>
      </c>
      <c r="D11" s="18">
        <v>0</v>
      </c>
      <c r="E11" s="18">
        <v>0</v>
      </c>
      <c r="F11" s="18">
        <f t="shared" si="1"/>
        <v>0</v>
      </c>
      <c r="G11" s="18">
        <f t="shared" si="0"/>
        <v>0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87186049.250000015</v>
      </c>
      <c r="D15" s="13">
        <f>SUM(D16:D24)</f>
        <v>2020072.7599999998</v>
      </c>
      <c r="E15" s="13">
        <f>SUM(E16:E24)</f>
        <v>250683.59</v>
      </c>
      <c r="F15" s="13">
        <f>SUM(F16:F24)</f>
        <v>88955438.420000002</v>
      </c>
      <c r="G15" s="13">
        <f>SUM(G16:G24)</f>
        <v>1769389.1700000018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72881683.730000004</v>
      </c>
      <c r="D18" s="19">
        <v>0</v>
      </c>
      <c r="E18" s="19">
        <v>0</v>
      </c>
      <c r="F18" s="19">
        <f t="shared" si="3"/>
        <v>72881683.730000004</v>
      </c>
      <c r="G18" s="19">
        <f t="shared" si="2"/>
        <v>0</v>
      </c>
    </row>
    <row r="19" spans="1:7" x14ac:dyDescent="0.2">
      <c r="A19" s="3">
        <v>1240</v>
      </c>
      <c r="B19" s="7" t="s">
        <v>18</v>
      </c>
      <c r="C19" s="18">
        <v>38345330.32</v>
      </c>
      <c r="D19" s="18">
        <v>1801589.15</v>
      </c>
      <c r="E19" s="18">
        <v>32199.98</v>
      </c>
      <c r="F19" s="18">
        <f t="shared" si="3"/>
        <v>40114719.490000002</v>
      </c>
      <c r="G19" s="18">
        <f t="shared" si="2"/>
        <v>1769389.1700000018</v>
      </c>
    </row>
    <row r="20" spans="1:7" x14ac:dyDescent="0.2">
      <c r="A20" s="3">
        <v>1250</v>
      </c>
      <c r="B20" s="7" t="s">
        <v>19</v>
      </c>
      <c r="C20" s="18">
        <v>0</v>
      </c>
      <c r="D20" s="18">
        <v>0</v>
      </c>
      <c r="E20" s="18">
        <v>0</v>
      </c>
      <c r="F20" s="18">
        <f t="shared" si="3"/>
        <v>0</v>
      </c>
      <c r="G20" s="18">
        <f t="shared" si="2"/>
        <v>0</v>
      </c>
    </row>
    <row r="21" spans="1:7" x14ac:dyDescent="0.2">
      <c r="A21" s="3">
        <v>1260</v>
      </c>
      <c r="B21" s="7" t="s">
        <v>20</v>
      </c>
      <c r="C21" s="18">
        <v>-24040964.800000001</v>
      </c>
      <c r="D21" s="18">
        <v>0</v>
      </c>
      <c r="E21" s="18">
        <v>0</v>
      </c>
      <c r="F21" s="18">
        <f t="shared" si="3"/>
        <v>-24040964.800000001</v>
      </c>
      <c r="G21" s="18">
        <f t="shared" si="2"/>
        <v>0</v>
      </c>
    </row>
    <row r="22" spans="1:7" x14ac:dyDescent="0.2">
      <c r="A22" s="3">
        <v>1270</v>
      </c>
      <c r="B22" s="7" t="s">
        <v>21</v>
      </c>
      <c r="C22" s="18">
        <v>0</v>
      </c>
      <c r="D22" s="18">
        <v>218483.61</v>
      </c>
      <c r="E22" s="18">
        <v>218483.61</v>
      </c>
      <c r="F22" s="18">
        <f t="shared" si="3"/>
        <v>0</v>
      </c>
      <c r="G22" s="18">
        <f t="shared" si="2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3" t="s">
        <v>25</v>
      </c>
      <c r="C26" s="23"/>
      <c r="D26" s="23"/>
      <c r="E26" s="23"/>
      <c r="F26" s="23"/>
      <c r="G26" s="23"/>
    </row>
  </sheetData>
  <sheetProtection formatCells="0" formatColumns="0" formatRows="0" autoFilter="0"/>
  <mergeCells count="2">
    <mergeCell ref="A1:G1"/>
    <mergeCell ref="B26:G26"/>
  </mergeCells>
  <pageMargins left="0.7" right="0.7" top="0.75" bottom="0.75" header="0.3" footer="0.3"/>
  <pageSetup paperSize="9" scale="6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schemas.microsoft.com/office/2006/documentManagement/types"/>
    <ds:schemaRef ds:uri="http://www.w3.org/XML/1998/namespace"/>
    <ds:schemaRef ds:uri="http://purl.org/dc/elements/1.1/"/>
    <ds:schemaRef ds:uri="http://purl.org/dc/terms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user</cp:lastModifiedBy>
  <cp:lastPrinted>2018-03-08T18:40:55Z</cp:lastPrinted>
  <dcterms:created xsi:type="dcterms:W3CDTF">2014-02-09T04:04:15Z</dcterms:created>
  <dcterms:modified xsi:type="dcterms:W3CDTF">2020-10-23T02:33:02Z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