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ESTADOS FINANCIEROS DE DICIEMBRE 2020\INFORMACIÓN PARA SUBIR AL PORTAL UPB\INFORMACIÓN CONTABLE\"/>
    </mc:Choice>
  </mc:AlternateContent>
  <bookViews>
    <workbookView xWindow="0" yWindow="0" windowWidth="20490" windowHeight="7665"/>
  </bookViews>
  <sheets>
    <sheet name="ESF" sheetId="1" r:id="rId1"/>
  </sheets>
  <definedNames>
    <definedName name="_xlnm._FilterDatabase" localSheetId="0" hidden="1">ESF!$A$2:$G$39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46" i="1" s="1"/>
  <c r="G48" i="1" s="1"/>
  <c r="F42" i="1"/>
  <c r="G35" i="1"/>
  <c r="F35" i="1"/>
  <c r="F46" i="1" s="1"/>
  <c r="F48" i="1" s="1"/>
  <c r="G30" i="1"/>
  <c r="F30" i="1"/>
  <c r="C26" i="1"/>
  <c r="B26" i="1"/>
  <c r="B28" i="1" s="1"/>
  <c r="G24" i="1"/>
  <c r="F24" i="1"/>
  <c r="F26" i="1" s="1"/>
  <c r="G14" i="1"/>
  <c r="G26" i="1" s="1"/>
  <c r="F14" i="1"/>
  <c r="C13" i="1"/>
  <c r="C28" i="1" s="1"/>
  <c r="B13" i="1"/>
</calcChain>
</file>

<file path=xl/sharedStrings.xml><?xml version="1.0" encoding="utf-8"?>
<sst xmlns="http://schemas.openxmlformats.org/spreadsheetml/2006/main" count="64" uniqueCount="64">
  <si>
    <t>UNIVERSIDAD POLITECNICA DEL BICENTENARIO
Estado de Situación Financiera
Al 31 de Diciembre de 2020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</si>
  <si>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</si>
  <si>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</si>
  <si>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</si>
  <si>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</si>
  <si>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</si>
  <si>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</si>
  <si>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</si>
  <si>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</si>
  <si>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</si>
  <si>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</si>
  <si>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</si>
  <si>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</si>
  <si>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</si>
  <si>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</si>
  <si>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</si>
  <si>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</si>
  <si>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</si>
  <si>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</si>
  <si>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</si>
  <si>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</si>
  <si>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</si>
  <si>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</si>
  <si>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</si>
  <si>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</si>
  <si>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</si>
  <si>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</si>
  <si>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</si>
  <si>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</si>
  <si>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</si>
  <si>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</si>
  <si>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</si>
  <si>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</si>
  <si>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</si>
  <si>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</si>
  <si>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</si>
  <si>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</si>
  <si>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</si>
  <si>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</si>
  <si>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</si>
  <si>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</si>
  <si>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</si>
  <si>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</si>
  <si>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</si>
  <si>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</si>
  <si>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</si>
  <si>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</si>
  <si>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</si>
  <si>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</si>
  <si>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</si>
  <si>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</si>
  <si>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</si>
  <si>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</si>
  <si>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</si>
  <si>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</si>
  <si>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</si>
  <si>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</si>
  <si>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</si>
  <si>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</si>
  <si>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“Bajo protesta de decir verdad declaramos que los Estados Financieros y sus notas, son razonablemente correctos y son responsabilidad del emisor”.</t>
  </si>
  <si>
    <t>MTRA. MA. ISABEL TINOCO TORRES</t>
  </si>
  <si>
    <t>C.P. JORGE GONZÁLEZ DÍAZ</t>
  </si>
  <si>
    <t>RECTORA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</si>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</sst>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</cellStyleXfs>
  <cellXfs count="63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0" borderId="1" xfId="1" applyFont="1" applyFill="1" applyBorder="1" applyAlignment="1" applyProtection="1">
      <alignment horizontal="left" vertical="top" wrapText="1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2" xfId="1" applyNumberFormat="1" applyFont="1" applyFill="1" applyBorder="1" applyAlignment="1" applyProtection="1">
      <alignment horizontal="center" vertical="top"/>
      <protection locked="0"/>
    </xf>
    <xf numFmtId="0" fontId="3" fillId="0" borderId="2" xfId="1" applyFont="1" applyFill="1" applyBorder="1" applyAlignment="1" applyProtection="1">
      <alignment horizontal="left" vertical="top" wrapText="1"/>
      <protection locked="0"/>
    </xf>
    <xf numFmtId="0" fontId="5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0" fontId="3" fillId="0" borderId="5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4" fontId="4" fillId="0" borderId="5" xfId="1" applyNumberFormat="1" applyFont="1" applyFill="1" applyBorder="1" applyAlignment="1" applyProtection="1">
      <alignment vertical="top"/>
      <protection locked="0"/>
    </xf>
    <xf numFmtId="0" fontId="4" fillId="0" borderId="4" xfId="1" applyFont="1" applyFill="1" applyBorder="1" applyAlignment="1" applyProtection="1">
      <alignment horizontal="left" vertical="top" wrapText="1"/>
      <protection locked="0"/>
    </xf>
    <xf numFmtId="3" fontId="4" fillId="0" borderId="0" xfId="3" applyNumberFormat="1" applyFont="1" applyFill="1" applyBorder="1" applyAlignment="1" applyProtection="1">
      <alignment vertical="top" wrapText="1"/>
      <protection locked="0"/>
    </xf>
    <xf numFmtId="3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1" applyNumberFormat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3" fontId="4" fillId="0" borderId="5" xfId="1" applyNumberFormat="1" applyFont="1" applyFill="1" applyBorder="1" applyAlignment="1" applyProtection="1">
      <alignment vertical="top"/>
      <protection locked="0"/>
    </xf>
    <xf numFmtId="3" fontId="4" fillId="0" borderId="5" xfId="2" applyNumberFormat="1" applyFont="1" applyFill="1" applyBorder="1" applyAlignment="1" applyProtection="1">
      <alignment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6" fillId="0" borderId="4" xfId="1" applyFont="1" applyFill="1" applyBorder="1" applyAlignment="1" applyProtection="1">
      <alignment horizontal="left" vertical="top" wrapText="1"/>
      <protection locked="0"/>
    </xf>
    <xf numFmtId="3" fontId="3" fillId="0" borderId="0" xfId="2" applyNumberFormat="1" applyFont="1" applyFill="1" applyBorder="1" applyAlignment="1" applyProtection="1">
      <alignment vertical="top" wrapText="1"/>
      <protection locked="0"/>
    </xf>
    <xf numFmtId="0" fontId="6" fillId="0" borderId="0" xfId="1" applyFont="1" applyFill="1" applyBorder="1" applyAlignment="1" applyProtection="1">
      <alignment horizontal="left" vertical="top" wrapText="1"/>
      <protection locked="0"/>
    </xf>
    <xf numFmtId="4" fontId="3" fillId="0" borderId="5" xfId="1" applyNumberFormat="1" applyFont="1" applyFill="1" applyBorder="1" applyAlignment="1" applyProtection="1">
      <alignment vertical="top"/>
      <protection locked="0"/>
    </xf>
    <xf numFmtId="3" fontId="4" fillId="0" borderId="0" xfId="4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horizontal="left" vertical="top"/>
      <protection locked="0"/>
    </xf>
    <xf numFmtId="3" fontId="3" fillId="0" borderId="5" xfId="1" applyNumberFormat="1" applyFont="1" applyFill="1" applyBorder="1" applyAlignment="1" applyProtection="1">
      <alignment vertical="top"/>
      <protection locked="0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4" fontId="3" fillId="0" borderId="5" xfId="2" applyNumberFormat="1" applyFont="1" applyFill="1" applyBorder="1" applyAlignment="1" applyProtection="1">
      <alignment vertical="top" wrapText="1"/>
      <protection locked="0"/>
    </xf>
    <xf numFmtId="0" fontId="4" fillId="0" borderId="4" xfId="1" applyFont="1" applyBorder="1" applyAlignment="1" applyProtection="1">
      <alignment vertical="top" wrapText="1"/>
      <protection locked="0"/>
    </xf>
    <xf numFmtId="0" fontId="4" fillId="0" borderId="4" xfId="1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3" fontId="3" fillId="0" borderId="0" xfId="4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8" fillId="0" borderId="0" xfId="1" applyNumberFormat="1" applyFont="1" applyFill="1" applyBorder="1" applyAlignment="1" applyProtection="1">
      <alignment horizontal="center" vertical="top"/>
      <protection locked="0"/>
    </xf>
    <xf numFmtId="4" fontId="4" fillId="0" borderId="0" xfId="1" applyNumberFormat="1" applyFont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4" fontId="4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3" fontId="3" fillId="0" borderId="5" xfId="2" applyNumberFormat="1" applyFont="1" applyFill="1" applyBorder="1" applyAlignment="1" applyProtection="1">
      <alignment vertical="top" wrapText="1"/>
      <protection locked="0"/>
    </xf>
    <xf numFmtId="0" fontId="4" fillId="0" borderId="6" xfId="1" applyFont="1" applyBorder="1" applyAlignment="1" applyProtection="1">
      <alignment vertical="top" wrapText="1"/>
      <protection locked="0"/>
    </xf>
    <xf numFmtId="0" fontId="4" fillId="0" borderId="7" xfId="1" applyFont="1" applyBorder="1" applyAlignment="1" applyProtection="1">
      <alignment vertical="top" wrapText="1"/>
      <protection locked="0"/>
    </xf>
    <xf numFmtId="4" fontId="4" fillId="0" borderId="7" xfId="1" applyNumberFormat="1" applyFont="1" applyBorder="1" applyAlignment="1" applyProtection="1">
      <alignment vertical="top"/>
      <protection locked="0"/>
    </xf>
    <xf numFmtId="4" fontId="4" fillId="0" borderId="8" xfId="1" applyNumberFormat="1" applyFont="1" applyBorder="1" applyAlignment="1" applyProtection="1">
      <alignment vertical="top"/>
      <protection locked="0"/>
    </xf>
    <xf numFmtId="0" fontId="9" fillId="0" borderId="0" xfId="5" applyFont="1"/>
    <xf numFmtId="0" fontId="10" fillId="0" borderId="0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6">
    <cellStyle name="Millares 2" xfId="2"/>
    <cellStyle name="Millares 2 5" xfId="4"/>
    <cellStyle name="Millares 2 9" xfId="3"/>
    <cellStyle name="Normal" xfId="0" builtinId="0"/>
    <cellStyle name="Normal 2" xfId="5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56</xdr:row>
      <xdr:rowOff>114300</xdr:rowOff>
    </xdr:from>
    <xdr:to>
      <xdr:col>6</xdr:col>
      <xdr:colOff>419100</xdr:colOff>
      <xdr:row>56</xdr:row>
      <xdr:rowOff>123825</xdr:rowOff>
    </xdr:to>
    <xdr:cxnSp macro="">
      <xdr:nvCxnSpPr>
        <xdr:cNvPr id="2" name="Conector recto 1"/>
        <xdr:cNvCxnSpPr/>
      </xdr:nvCxnSpPr>
      <xdr:spPr>
        <a:xfrm flipV="1">
          <a:off x="9353550" y="8629650"/>
          <a:ext cx="1905000" cy="9525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1924050</xdr:colOff>
      <xdr:row>56</xdr:row>
      <xdr:rowOff>133350</xdr:rowOff>
    </xdr:from>
    <xdr:to>
      <xdr:col>1</xdr:col>
      <xdr:colOff>247650</xdr:colOff>
      <xdr:row>57</xdr:row>
      <xdr:rowOff>0</xdr:rowOff>
    </xdr:to>
    <xdr:cxnSp macro="">
      <xdr:nvCxnSpPr>
        <xdr:cNvPr id="3" name="Conector recto 2"/>
        <xdr:cNvCxnSpPr/>
      </xdr:nvCxnSpPr>
      <xdr:spPr>
        <a:xfrm>
          <a:off x="1924050" y="8648700"/>
          <a:ext cx="2200275" cy="9525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showGridLines="0" tabSelected="1" zoomScaleNormal="100" zoomScaleSheetLayoutView="100" workbookViewId="0">
      <selection sqref="A1:G1"/>
    </sheetView>
  </sheetViews>
  <sheetFormatPr baseColWidth="10" defaultColWidth="10.28515625" defaultRowHeight="11.25" x14ac:dyDescent="0.25"/>
  <cols>
    <col min="1" max="1" width="58.140625" style="36" customWidth="1"/>
    <col min="2" max="2" width="16.140625" style="36" customWidth="1"/>
    <col min="3" max="3" width="16.140625" style="37" customWidth="1"/>
    <col min="4" max="4" width="0.85546875" style="37" customWidth="1"/>
    <col min="5" max="5" width="55.140625" style="37" customWidth="1"/>
    <col min="6" max="7" width="16.140625" style="37" customWidth="1"/>
    <col min="8" max="16384" width="10.28515625" style="4"/>
  </cols>
  <sheetData>
    <row r="1" spans="1:7" ht="39.950000000000003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s="10" customFormat="1" x14ac:dyDescent="0.25">
      <c r="A2" s="5" t="s">
        <v>1</v>
      </c>
      <c r="B2" s="6">
        <v>2020</v>
      </c>
      <c r="C2" s="6">
        <v>2019</v>
      </c>
      <c r="D2" s="7"/>
      <c r="E2" s="8" t="s">
        <v>2</v>
      </c>
      <c r="F2" s="6">
        <v>2020</v>
      </c>
      <c r="G2" s="9">
        <v>2019</v>
      </c>
    </row>
    <row r="3" spans="1:7" s="10" customFormat="1" x14ac:dyDescent="0.25">
      <c r="A3" s="11"/>
      <c r="B3" s="12"/>
      <c r="C3" s="12"/>
      <c r="D3" s="13"/>
      <c r="E3" s="14"/>
      <c r="F3" s="12"/>
      <c r="G3" s="15"/>
    </row>
    <row r="4" spans="1:7" x14ac:dyDescent="0.25">
      <c r="A4" s="16" t="s">
        <v>3</v>
      </c>
      <c r="B4" s="17"/>
      <c r="C4" s="17"/>
      <c r="D4" s="18"/>
      <c r="E4" s="14" t="s">
        <v>4</v>
      </c>
      <c r="F4" s="17"/>
      <c r="G4" s="19"/>
    </row>
    <row r="5" spans="1:7" x14ac:dyDescent="0.25">
      <c r="A5" s="20" t="s">
        <v>5</v>
      </c>
      <c r="B5" s="21">
        <v>13683315.810000001</v>
      </c>
      <c r="C5" s="22">
        <v>14918957.439999999</v>
      </c>
      <c r="D5" s="23"/>
      <c r="E5" s="24" t="s">
        <v>6</v>
      </c>
      <c r="F5" s="21">
        <v>3839007.38</v>
      </c>
      <c r="G5" s="25">
        <v>4577284.09</v>
      </c>
    </row>
    <row r="6" spans="1:7" x14ac:dyDescent="0.25">
      <c r="A6" s="20" t="s">
        <v>7</v>
      </c>
      <c r="B6" s="21">
        <v>4280178.6500000004</v>
      </c>
      <c r="C6" s="22">
        <v>1891333.19</v>
      </c>
      <c r="D6" s="23"/>
      <c r="E6" s="24" t="s">
        <v>8</v>
      </c>
      <c r="F6" s="22">
        <v>0</v>
      </c>
      <c r="G6" s="25">
        <v>0</v>
      </c>
    </row>
    <row r="7" spans="1:7" x14ac:dyDescent="0.25">
      <c r="A7" s="20" t="s">
        <v>9</v>
      </c>
      <c r="B7" s="22">
        <v>0</v>
      </c>
      <c r="C7" s="22">
        <v>0</v>
      </c>
      <c r="D7" s="23"/>
      <c r="E7" s="24" t="s">
        <v>10</v>
      </c>
      <c r="F7" s="22">
        <v>0</v>
      </c>
      <c r="G7" s="25">
        <v>0</v>
      </c>
    </row>
    <row r="8" spans="1:7" x14ac:dyDescent="0.25">
      <c r="A8" s="20" t="s">
        <v>11</v>
      </c>
      <c r="B8" s="22">
        <v>0</v>
      </c>
      <c r="C8" s="22">
        <v>0</v>
      </c>
      <c r="D8" s="23"/>
      <c r="E8" s="24" t="s">
        <v>12</v>
      </c>
      <c r="F8" s="22">
        <v>0</v>
      </c>
      <c r="G8" s="25">
        <v>0</v>
      </c>
    </row>
    <row r="9" spans="1:7" x14ac:dyDescent="0.25">
      <c r="A9" s="20" t="s">
        <v>13</v>
      </c>
      <c r="B9" s="22">
        <v>0</v>
      </c>
      <c r="C9" s="22">
        <v>0</v>
      </c>
      <c r="D9" s="23"/>
      <c r="E9" s="24" t="s">
        <v>14</v>
      </c>
      <c r="F9" s="22">
        <v>0</v>
      </c>
      <c r="G9" s="26">
        <v>0</v>
      </c>
    </row>
    <row r="10" spans="1:7" ht="13.5" customHeight="1" x14ac:dyDescent="0.25">
      <c r="A10" s="20" t="s">
        <v>15</v>
      </c>
      <c r="B10" s="22">
        <v>0</v>
      </c>
      <c r="C10" s="22">
        <v>0</v>
      </c>
      <c r="D10" s="23"/>
      <c r="E10" s="24" t="s">
        <v>16</v>
      </c>
      <c r="F10" s="21">
        <v>4500</v>
      </c>
      <c r="G10" s="25">
        <v>4000</v>
      </c>
    </row>
    <row r="11" spans="1:7" x14ac:dyDescent="0.25">
      <c r="A11" s="20" t="s">
        <v>17</v>
      </c>
      <c r="B11" s="22">
        <v>0</v>
      </c>
      <c r="C11" s="22">
        <v>0</v>
      </c>
      <c r="D11" s="23"/>
      <c r="E11" s="24" t="s">
        <v>18</v>
      </c>
      <c r="F11" s="22">
        <v>0</v>
      </c>
      <c r="G11" s="25">
        <v>0</v>
      </c>
    </row>
    <row r="12" spans="1:7" x14ac:dyDescent="0.25">
      <c r="A12" s="20"/>
      <c r="B12" s="27"/>
      <c r="C12" s="27"/>
      <c r="D12" s="23"/>
      <c r="E12" s="24" t="s">
        <v>19</v>
      </c>
      <c r="F12" s="22">
        <v>0</v>
      </c>
      <c r="G12" s="25">
        <v>0</v>
      </c>
    </row>
    <row r="13" spans="1:7" x14ac:dyDescent="0.25">
      <c r="A13" s="28" t="s">
        <v>20</v>
      </c>
      <c r="B13" s="29">
        <f>SUM(B5:B11)</f>
        <v>17963494.460000001</v>
      </c>
      <c r="C13" s="29">
        <f>SUM(C5:C11)</f>
        <v>16810290.629999999</v>
      </c>
      <c r="D13" s="23"/>
      <c r="E13" s="24"/>
      <c r="F13" s="29"/>
      <c r="G13" s="25"/>
    </row>
    <row r="14" spans="1:7" x14ac:dyDescent="0.25">
      <c r="A14" s="11"/>
      <c r="B14" s="17"/>
      <c r="C14" s="17"/>
      <c r="D14" s="13"/>
      <c r="E14" s="30" t="s">
        <v>21</v>
      </c>
      <c r="F14" s="22">
        <f>SUM(F5:F12)</f>
        <v>3843507.38</v>
      </c>
      <c r="G14" s="25">
        <f>SUM(G5:G12)</f>
        <v>4581284.09</v>
      </c>
    </row>
    <row r="15" spans="1:7" x14ac:dyDescent="0.25">
      <c r="A15" s="11" t="s">
        <v>22</v>
      </c>
      <c r="B15" s="27"/>
      <c r="C15" s="27"/>
      <c r="D15" s="23"/>
      <c r="E15" s="14"/>
      <c r="F15" s="17"/>
      <c r="G15" s="31"/>
    </row>
    <row r="16" spans="1:7" x14ac:dyDescent="0.25">
      <c r="A16" s="20" t="s">
        <v>23</v>
      </c>
      <c r="B16" s="27">
        <v>0</v>
      </c>
      <c r="C16" s="27">
        <v>0</v>
      </c>
      <c r="D16" s="13"/>
      <c r="E16" s="14" t="s">
        <v>24</v>
      </c>
      <c r="F16" s="17"/>
      <c r="G16" s="19"/>
    </row>
    <row r="17" spans="1:7" x14ac:dyDescent="0.25">
      <c r="A17" s="20" t="s">
        <v>25</v>
      </c>
      <c r="B17" s="22">
        <v>0</v>
      </c>
      <c r="C17" s="22">
        <v>0</v>
      </c>
      <c r="D17" s="23"/>
      <c r="E17" s="24" t="s">
        <v>26</v>
      </c>
      <c r="F17" s="22">
        <v>0</v>
      </c>
      <c r="G17" s="25">
        <v>0</v>
      </c>
    </row>
    <row r="18" spans="1:7" x14ac:dyDescent="0.25">
      <c r="A18" s="20" t="s">
        <v>27</v>
      </c>
      <c r="B18" s="32">
        <v>72881683.730000004</v>
      </c>
      <c r="C18" s="22">
        <v>72881683.730000004</v>
      </c>
      <c r="D18" s="23"/>
      <c r="E18" s="24" t="s">
        <v>28</v>
      </c>
      <c r="F18" s="22">
        <v>0</v>
      </c>
      <c r="G18" s="25">
        <v>0</v>
      </c>
    </row>
    <row r="19" spans="1:7" x14ac:dyDescent="0.25">
      <c r="A19" s="20" t="s">
        <v>29</v>
      </c>
      <c r="B19" s="21">
        <v>40303166.579999998</v>
      </c>
      <c r="C19" s="22">
        <v>38345330.32</v>
      </c>
      <c r="D19" s="23"/>
      <c r="E19" s="24" t="s">
        <v>30</v>
      </c>
      <c r="F19" s="22">
        <v>0</v>
      </c>
      <c r="G19" s="25">
        <v>0</v>
      </c>
    </row>
    <row r="20" spans="1:7" x14ac:dyDescent="0.25">
      <c r="A20" s="20" t="s">
        <v>31</v>
      </c>
      <c r="B20" s="22">
        <v>0</v>
      </c>
      <c r="C20" s="22">
        <v>0</v>
      </c>
      <c r="D20" s="23"/>
      <c r="E20" s="24" t="s">
        <v>32</v>
      </c>
      <c r="F20" s="22">
        <v>0</v>
      </c>
      <c r="G20" s="25">
        <v>0</v>
      </c>
    </row>
    <row r="21" spans="1:7" x14ac:dyDescent="0.25">
      <c r="A21" s="20" t="s">
        <v>33</v>
      </c>
      <c r="B21" s="22">
        <v>-31089705.960000001</v>
      </c>
      <c r="C21" s="22">
        <v>-24040964.800000001</v>
      </c>
      <c r="D21" s="23"/>
      <c r="E21" s="33" t="s">
        <v>34</v>
      </c>
      <c r="F21" s="22">
        <v>0</v>
      </c>
      <c r="G21" s="25">
        <v>0</v>
      </c>
    </row>
    <row r="22" spans="1:7" x14ac:dyDescent="0.25">
      <c r="A22" s="20" t="s">
        <v>35</v>
      </c>
      <c r="B22" s="22">
        <v>0</v>
      </c>
      <c r="C22" s="22">
        <v>0</v>
      </c>
      <c r="D22" s="23"/>
      <c r="E22" s="24" t="s">
        <v>36</v>
      </c>
      <c r="F22" s="22">
        <v>0</v>
      </c>
      <c r="G22" s="25">
        <v>0</v>
      </c>
    </row>
    <row r="23" spans="1:7" x14ac:dyDescent="0.25">
      <c r="A23" s="20" t="s">
        <v>37</v>
      </c>
      <c r="B23" s="22">
        <v>0</v>
      </c>
      <c r="C23" s="22">
        <v>0</v>
      </c>
      <c r="D23" s="13"/>
      <c r="E23" s="24"/>
      <c r="F23" s="22"/>
      <c r="G23" s="25"/>
    </row>
    <row r="24" spans="1:7" x14ac:dyDescent="0.25">
      <c r="A24" s="20" t="s">
        <v>38</v>
      </c>
      <c r="B24" s="22">
        <v>0</v>
      </c>
      <c r="C24" s="22">
        <v>0</v>
      </c>
      <c r="D24" s="23"/>
      <c r="E24" s="30" t="s">
        <v>39</v>
      </c>
      <c r="F24" s="22">
        <f>SUM(F17:F22)</f>
        <v>0</v>
      </c>
      <c r="G24" s="25">
        <f>SUM(G17:G22)</f>
        <v>0</v>
      </c>
    </row>
    <row r="25" spans="1:7" s="10" customFormat="1" x14ac:dyDescent="0.25">
      <c r="A25" s="20"/>
      <c r="B25" s="22"/>
      <c r="C25" s="22"/>
      <c r="D25" s="13"/>
      <c r="E25" s="24"/>
      <c r="F25" s="29"/>
      <c r="G25" s="34"/>
    </row>
    <row r="26" spans="1:7" x14ac:dyDescent="0.25">
      <c r="A26" s="28" t="s">
        <v>40</v>
      </c>
      <c r="B26" s="29">
        <f>SUM(B16:B24)</f>
        <v>82095144.349999994</v>
      </c>
      <c r="C26" s="29">
        <f>SUM(C16:C24)</f>
        <v>87186049.250000015</v>
      </c>
      <c r="D26" s="23"/>
      <c r="E26" s="35" t="s">
        <v>41</v>
      </c>
      <c r="F26" s="29">
        <f>SUM(F24+F14)</f>
        <v>3843507.38</v>
      </c>
      <c r="G26" s="34">
        <f>SUM(G14+G24)</f>
        <v>4581284.09</v>
      </c>
    </row>
    <row r="27" spans="1:7" x14ac:dyDescent="0.25">
      <c r="A27" s="11"/>
      <c r="D27" s="18"/>
      <c r="E27" s="14"/>
      <c r="F27" s="17"/>
      <c r="G27" s="31"/>
    </row>
    <row r="28" spans="1:7" x14ac:dyDescent="0.25">
      <c r="A28" s="11" t="s">
        <v>42</v>
      </c>
      <c r="B28" s="29">
        <f>B13+B26</f>
        <v>100058638.81</v>
      </c>
      <c r="C28" s="29">
        <f>C13+C26</f>
        <v>103996339.88000001</v>
      </c>
      <c r="D28" s="18"/>
      <c r="E28" s="14" t="s">
        <v>43</v>
      </c>
      <c r="F28" s="17"/>
      <c r="G28" s="38"/>
    </row>
    <row r="29" spans="1:7" x14ac:dyDescent="0.25">
      <c r="A29" s="39"/>
      <c r="D29" s="13"/>
      <c r="E29" s="14"/>
      <c r="F29" s="17"/>
      <c r="G29" s="38"/>
    </row>
    <row r="30" spans="1:7" x14ac:dyDescent="0.25">
      <c r="A30" s="40"/>
      <c r="B30" s="41"/>
      <c r="C30" s="41"/>
      <c r="D30" s="23"/>
      <c r="E30" s="35" t="s">
        <v>44</v>
      </c>
      <c r="F30" s="29">
        <f>SUM(F31:F33)</f>
        <v>110290281.09999999</v>
      </c>
      <c r="G30" s="34">
        <f>SUM(G31:G33)</f>
        <v>110181631.72</v>
      </c>
    </row>
    <row r="31" spans="1:7" x14ac:dyDescent="0.25">
      <c r="A31" s="40"/>
      <c r="B31" s="41"/>
      <c r="C31" s="41"/>
      <c r="D31" s="23"/>
      <c r="E31" s="24" t="s">
        <v>45</v>
      </c>
      <c r="F31" s="21">
        <v>109524295.63</v>
      </c>
      <c r="G31" s="25">
        <v>109415646.25</v>
      </c>
    </row>
    <row r="32" spans="1:7" x14ac:dyDescent="0.25">
      <c r="A32" s="40"/>
      <c r="B32" s="41"/>
      <c r="C32" s="41"/>
      <c r="D32" s="23"/>
      <c r="E32" s="24" t="s">
        <v>46</v>
      </c>
      <c r="F32" s="22">
        <v>0</v>
      </c>
      <c r="G32" s="25">
        <v>0</v>
      </c>
    </row>
    <row r="33" spans="1:7" x14ac:dyDescent="0.25">
      <c r="A33" s="40"/>
      <c r="B33" s="41"/>
      <c r="C33" s="41"/>
      <c r="D33" s="23"/>
      <c r="E33" s="24" t="s">
        <v>47</v>
      </c>
      <c r="F33" s="22">
        <v>765985.47</v>
      </c>
      <c r="G33" s="25">
        <v>765985.47</v>
      </c>
    </row>
    <row r="34" spans="1:7" x14ac:dyDescent="0.25">
      <c r="A34" s="40"/>
      <c r="B34" s="41"/>
      <c r="C34" s="41"/>
      <c r="D34" s="13"/>
      <c r="E34" s="24"/>
      <c r="F34" s="22"/>
      <c r="G34" s="25"/>
    </row>
    <row r="35" spans="1:7" x14ac:dyDescent="0.25">
      <c r="A35" s="40"/>
      <c r="B35" s="41"/>
      <c r="C35" s="41"/>
      <c r="D35" s="23"/>
      <c r="E35" s="35" t="s">
        <v>48</v>
      </c>
      <c r="F35" s="42">
        <f>SUM(F36:F40)</f>
        <v>-14075149.67</v>
      </c>
      <c r="G35" s="34">
        <f>SUM(G36:G40)</f>
        <v>-10766575.93</v>
      </c>
    </row>
    <row r="36" spans="1:7" x14ac:dyDescent="0.25">
      <c r="A36" s="40"/>
      <c r="B36" s="41"/>
      <c r="C36" s="41"/>
      <c r="D36" s="23"/>
      <c r="E36" s="24" t="s">
        <v>49</v>
      </c>
      <c r="F36" s="21">
        <v>2430305.5</v>
      </c>
      <c r="G36" s="25">
        <v>-846504.34</v>
      </c>
    </row>
    <row r="37" spans="1:7" x14ac:dyDescent="0.25">
      <c r="A37" s="40"/>
      <c r="B37" s="41"/>
      <c r="C37" s="41"/>
      <c r="D37" s="23"/>
      <c r="E37" s="24" t="s">
        <v>50</v>
      </c>
      <c r="F37" s="21">
        <v>-16505455.17</v>
      </c>
      <c r="G37" s="25">
        <v>-9920071.5899999999</v>
      </c>
    </row>
    <row r="38" spans="1:7" x14ac:dyDescent="0.25">
      <c r="A38" s="40"/>
      <c r="B38" s="43"/>
      <c r="C38" s="43"/>
      <c r="D38" s="23"/>
      <c r="E38" s="24" t="s">
        <v>51</v>
      </c>
      <c r="F38" s="22">
        <v>0</v>
      </c>
      <c r="G38" s="25">
        <v>0</v>
      </c>
    </row>
    <row r="39" spans="1:7" x14ac:dyDescent="0.25">
      <c r="A39" s="40"/>
      <c r="B39" s="41"/>
      <c r="C39" s="41"/>
      <c r="D39" s="44"/>
      <c r="E39" s="24" t="s">
        <v>52</v>
      </c>
      <c r="F39" s="22">
        <v>0</v>
      </c>
      <c r="G39" s="25">
        <v>0</v>
      </c>
    </row>
    <row r="40" spans="1:7" x14ac:dyDescent="0.25">
      <c r="A40" s="40"/>
      <c r="B40" s="41"/>
      <c r="C40" s="41"/>
      <c r="D40" s="45"/>
      <c r="E40" s="24" t="s">
        <v>53</v>
      </c>
      <c r="F40" s="22">
        <v>0</v>
      </c>
      <c r="G40" s="25">
        <v>0</v>
      </c>
    </row>
    <row r="41" spans="1:7" x14ac:dyDescent="0.25">
      <c r="A41" s="40"/>
      <c r="B41" s="41"/>
      <c r="C41" s="41"/>
      <c r="D41" s="45"/>
      <c r="E41" s="24"/>
      <c r="F41" s="22"/>
      <c r="G41" s="25"/>
    </row>
    <row r="42" spans="1:7" ht="21" x14ac:dyDescent="0.25">
      <c r="A42" s="40"/>
      <c r="B42" s="46"/>
      <c r="C42" s="47"/>
      <c r="D42" s="45"/>
      <c r="E42" s="35" t="s">
        <v>54</v>
      </c>
      <c r="F42" s="29">
        <f>SUM(F43:F44)</f>
        <v>0</v>
      </c>
      <c r="G42" s="34">
        <f>SUM(G43:G44)</f>
        <v>0</v>
      </c>
    </row>
    <row r="43" spans="1:7" x14ac:dyDescent="0.25">
      <c r="A43" s="39"/>
      <c r="B43" s="48"/>
      <c r="C43" s="45"/>
      <c r="D43" s="45"/>
      <c r="E43" s="24" t="s">
        <v>55</v>
      </c>
      <c r="F43" s="22">
        <v>0</v>
      </c>
      <c r="G43" s="25">
        <v>0</v>
      </c>
    </row>
    <row r="44" spans="1:7" x14ac:dyDescent="0.25">
      <c r="A44" s="39"/>
      <c r="B44" s="48"/>
      <c r="C44" s="45"/>
      <c r="D44" s="45"/>
      <c r="E44" s="24" t="s">
        <v>56</v>
      </c>
      <c r="F44" s="22">
        <v>0</v>
      </c>
      <c r="G44" s="25">
        <v>0</v>
      </c>
    </row>
    <row r="45" spans="1:7" x14ac:dyDescent="0.25">
      <c r="A45" s="39"/>
      <c r="B45" s="48"/>
      <c r="C45" s="45"/>
      <c r="D45" s="45"/>
      <c r="E45" s="24"/>
      <c r="F45" s="22"/>
      <c r="G45" s="25"/>
    </row>
    <row r="46" spans="1:7" x14ac:dyDescent="0.25">
      <c r="A46" s="39"/>
      <c r="B46" s="48"/>
      <c r="C46" s="45"/>
      <c r="D46" s="45"/>
      <c r="E46" s="35" t="s">
        <v>57</v>
      </c>
      <c r="F46" s="22">
        <f>SUM(F42+F35+F30)</f>
        <v>96215131.429999992</v>
      </c>
      <c r="G46" s="25">
        <f>SUM(G42+G35+G30)</f>
        <v>99415055.789999992</v>
      </c>
    </row>
    <row r="47" spans="1:7" x14ac:dyDescent="0.25">
      <c r="A47" s="39"/>
      <c r="B47" s="48"/>
      <c r="C47" s="45"/>
      <c r="D47" s="45"/>
      <c r="E47" s="14"/>
      <c r="F47" s="29"/>
      <c r="G47" s="34"/>
    </row>
    <row r="48" spans="1:7" x14ac:dyDescent="0.25">
      <c r="A48" s="39"/>
      <c r="B48" s="48"/>
      <c r="C48" s="45"/>
      <c r="D48" s="45"/>
      <c r="E48" s="35" t="s">
        <v>58</v>
      </c>
      <c r="F48" s="29">
        <f>F46+F26</f>
        <v>100058638.80999999</v>
      </c>
      <c r="G48" s="49">
        <f>G46+G26</f>
        <v>103996339.88</v>
      </c>
    </row>
    <row r="49" spans="1:7" x14ac:dyDescent="0.25">
      <c r="A49" s="50"/>
      <c r="B49" s="51"/>
      <c r="C49" s="52"/>
      <c r="D49" s="52"/>
      <c r="E49" s="52"/>
      <c r="F49" s="52"/>
      <c r="G49" s="53"/>
    </row>
    <row r="50" spans="1:7" x14ac:dyDescent="0.2">
      <c r="A50" s="54" t="s">
        <v>59</v>
      </c>
    </row>
    <row r="51" spans="1:7" x14ac:dyDescent="0.2">
      <c r="A51" s="54"/>
    </row>
    <row r="52" spans="1:7" x14ac:dyDescent="0.2">
      <c r="A52" s="54"/>
    </row>
    <row r="53" spans="1:7" x14ac:dyDescent="0.2">
      <c r="A53" s="54"/>
    </row>
    <row r="54" spans="1:7" x14ac:dyDescent="0.2">
      <c r="A54" s="54"/>
    </row>
    <row r="58" spans="1:7" ht="12.75" x14ac:dyDescent="0.2">
      <c r="A58" s="55" t="s">
        <v>60</v>
      </c>
      <c r="B58" s="55"/>
      <c r="C58" s="55"/>
      <c r="D58" s="56"/>
      <c r="E58" s="57"/>
      <c r="F58" s="58" t="s">
        <v>61</v>
      </c>
      <c r="G58" s="59"/>
    </row>
    <row r="59" spans="1:7" ht="12.75" x14ac:dyDescent="0.2">
      <c r="A59" s="60" t="s">
        <v>62</v>
      </c>
      <c r="B59" s="60"/>
      <c r="C59" s="60"/>
      <c r="D59" s="56"/>
      <c r="E59" s="57"/>
      <c r="F59" s="61" t="s">
        <v>63</v>
      </c>
      <c r="G59" s="62"/>
    </row>
  </sheetData>
  <sheetProtection formatCells="0" formatColumns="0" formatRows="0" autoFilter="0"/>
  <mergeCells count="3">
    <mergeCell ref="A1:G1"/>
    <mergeCell ref="A58:C58"/>
    <mergeCell ref="A59:C59"/>
  </mergeCells>
  <printOptions horizontalCentered="1"/>
  <pageMargins left="0.59055118110236227" right="0.59055118110236227" top="0.78740157480314965" bottom="0.78740157480314965" header="0" footer="0"/>
  <pageSetup scale="7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2021-02-08T05:32:56Z</dcterms:created>
  <dcterms:modified xsi:type="dcterms:W3CDTF">2021-02-08T05:33:22Z</dcterms:modified>
</cp:coreProperties>
</file>