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ESTADOS FINANCIEROS MARZO 2021\INFORMACIÓN PARA SUBIR AL PORTAL UPB\02 INFORMACIÓN PRESUPUESTARIA (FALTAN 2)\"/>
    </mc:Choice>
  </mc:AlternateContent>
  <bookViews>
    <workbookView xWindow="0" yWindow="0" windowWidth="20490" windowHeight="7650"/>
  </bookViews>
  <sheets>
    <sheet name="COG" sheetId="1" r:id="rId1"/>
  </sheets>
  <definedNames>
    <definedName name="_xlnm._FilterDatabase" localSheetId="0" hidden="1">COG!$A$3:$H$76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9" i="1" s="1"/>
  <c r="H69" i="1" s="1"/>
  <c r="E68" i="1"/>
  <c r="H68" i="1" s="1"/>
  <c r="E67" i="1"/>
  <c r="H67" i="1" s="1"/>
  <c r="E66" i="1"/>
  <c r="H66" i="1" s="1"/>
  <c r="G65" i="1"/>
  <c r="F65" i="1"/>
  <c r="D65" i="1"/>
  <c r="C65" i="1"/>
  <c r="E65" i="1" s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D57" i="1"/>
  <c r="C57" i="1"/>
  <c r="E57" i="1" s="1"/>
  <c r="H57" i="1" s="1"/>
  <c r="E56" i="1"/>
  <c r="H56" i="1" s="1"/>
  <c r="E55" i="1"/>
  <c r="H55" i="1" s="1"/>
  <c r="E54" i="1"/>
  <c r="H54" i="1" s="1"/>
  <c r="G53" i="1"/>
  <c r="F53" i="1"/>
  <c r="D53" i="1"/>
  <c r="C53" i="1"/>
  <c r="E53" i="1" s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D43" i="1"/>
  <c r="C43" i="1"/>
  <c r="E43" i="1" s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D23" i="1"/>
  <c r="C23" i="1"/>
  <c r="E23" i="1" s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D13" i="1"/>
  <c r="C13" i="1"/>
  <c r="E13" i="1" s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G77" i="1" s="1"/>
  <c r="F5" i="1"/>
  <c r="F77" i="1" s="1"/>
  <c r="D5" i="1"/>
  <c r="D77" i="1" s="1"/>
  <c r="C5" i="1"/>
  <c r="C77" i="1" s="1"/>
  <c r="E5" i="1" l="1"/>
  <c r="H5" i="1" l="1"/>
  <c r="H77" i="1" s="1"/>
  <c r="E77" i="1"/>
</calcChain>
</file>

<file path=xl/sharedStrings.xml><?xml version="1.0" encoding="utf-8"?>
<sst xmlns="http://schemas.openxmlformats.org/spreadsheetml/2006/main" count="85" uniqueCount="85">
  <si>
    <t>UNIVERSIDAD POLITECNICA DEL BICENTENARIO
Estado Analítico del Ejercicio del Presupuesto de Egresos
Clasificación por Objeto del Gasto (Capítulo y Concepto)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</si>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</sst>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3" fontId="2" fillId="0" borderId="6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3" fontId="4" fillId="0" borderId="13" xfId="0" applyNumberFormat="1" applyFont="1" applyFill="1" applyBorder="1" applyProtection="1">
      <protection locked="0"/>
    </xf>
    <xf numFmtId="3" fontId="2" fillId="0" borderId="13" xfId="0" applyNumberFormat="1" applyFont="1" applyFill="1" applyBorder="1" applyProtection="1"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left"/>
    </xf>
    <xf numFmtId="3" fontId="4" fillId="0" borderId="10" xfId="0" applyNumberFormat="1" applyFont="1" applyFill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3" fontId="2" fillId="0" borderId="10" xfId="0" applyNumberFormat="1" applyFont="1" applyFill="1" applyBorder="1" applyProtection="1">
      <protection locked="0"/>
    </xf>
  </cellXfs>
  <cellStyles count="2">
    <cellStyle name="Normal" xfId="0" builtinId="0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2400300</xdr:colOff>
      <xdr:row>90</xdr:row>
      <xdr:rowOff>38100</xdr:rowOff>
    </xdr:from>
    <xdr:to>
      <xdr:col>6</xdr:col>
      <xdr:colOff>68298</xdr:colOff>
      <xdr:row>94</xdr:row>
      <xdr:rowOff>51867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13554075"/>
          <a:ext cx="5535648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workbookViewId="0">
      <selection activeCell="D96" sqref="D96"/>
    </sheetView>
  </sheetViews>
  <sheetFormatPr baseColWidth="10" defaultRowHeight="11.25" x14ac:dyDescent="0.2"/>
  <cols>
    <col min="1" max="1" width="1.5" style="4" customWidth="1"/>
    <col min="2" max="2" width="62.83203125" style="4" customWidth="1"/>
    <col min="3" max="3" width="18.33203125" style="4" customWidth="1"/>
    <col min="4" max="4" width="19.83203125" style="4" customWidth="1"/>
    <col min="5" max="8" width="18.332031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45734723.900000006</v>
      </c>
      <c r="D5" s="17">
        <f>SUM(D6:D12)</f>
        <v>3410299.32</v>
      </c>
      <c r="E5" s="17">
        <f>C5+D5</f>
        <v>49145023.220000006</v>
      </c>
      <c r="F5" s="17">
        <f>SUM(F6:F12)</f>
        <v>10722864.299999999</v>
      </c>
      <c r="G5" s="17">
        <f>SUM(G6:G12)</f>
        <v>10722864.299999999</v>
      </c>
      <c r="H5" s="17">
        <f>E5-F5</f>
        <v>38422158.920000009</v>
      </c>
    </row>
    <row r="6" spans="1:8" x14ac:dyDescent="0.2">
      <c r="A6" s="18">
        <v>1100</v>
      </c>
      <c r="B6" s="19" t="s">
        <v>12</v>
      </c>
      <c r="C6" s="20">
        <v>22665205.32</v>
      </c>
      <c r="D6" s="20">
        <v>0</v>
      </c>
      <c r="E6" s="20">
        <f t="shared" ref="E6:E69" si="0">C6+D6</f>
        <v>22665205.32</v>
      </c>
      <c r="F6" s="20">
        <v>5189789.05</v>
      </c>
      <c r="G6" s="20">
        <v>5189789.05</v>
      </c>
      <c r="H6" s="20">
        <f t="shared" ref="H6:H69" si="1">E6-F6</f>
        <v>17475416.27</v>
      </c>
    </row>
    <row r="7" spans="1:8" x14ac:dyDescent="0.2">
      <c r="A7" s="18">
        <v>1200</v>
      </c>
      <c r="B7" s="19" t="s">
        <v>13</v>
      </c>
      <c r="C7" s="20">
        <v>8858770.5600000005</v>
      </c>
      <c r="D7" s="20">
        <v>3410299.32</v>
      </c>
      <c r="E7" s="20">
        <f t="shared" si="0"/>
        <v>12269069.880000001</v>
      </c>
      <c r="F7" s="20">
        <v>2842250.29</v>
      </c>
      <c r="G7" s="20">
        <v>2842250.29</v>
      </c>
      <c r="H7" s="20">
        <f t="shared" si="1"/>
        <v>9426819.5899999999</v>
      </c>
    </row>
    <row r="8" spans="1:8" x14ac:dyDescent="0.2">
      <c r="A8" s="18">
        <v>1300</v>
      </c>
      <c r="B8" s="19" t="s">
        <v>14</v>
      </c>
      <c r="C8" s="20">
        <v>3568928.74</v>
      </c>
      <c r="D8" s="20">
        <v>0</v>
      </c>
      <c r="E8" s="20">
        <f t="shared" si="0"/>
        <v>3568928.74</v>
      </c>
      <c r="F8" s="20">
        <v>9342.7800000000007</v>
      </c>
      <c r="G8" s="20">
        <v>9342.7800000000007</v>
      </c>
      <c r="H8" s="20">
        <f t="shared" si="1"/>
        <v>3559585.9600000004</v>
      </c>
    </row>
    <row r="9" spans="1:8" x14ac:dyDescent="0.2">
      <c r="A9" s="18">
        <v>1400</v>
      </c>
      <c r="B9" s="19" t="s">
        <v>15</v>
      </c>
      <c r="C9" s="20">
        <v>4134184.58</v>
      </c>
      <c r="D9" s="20">
        <v>0</v>
      </c>
      <c r="E9" s="20">
        <f t="shared" si="0"/>
        <v>4134184.58</v>
      </c>
      <c r="F9" s="20">
        <v>872115.08</v>
      </c>
      <c r="G9" s="20">
        <v>872115.08</v>
      </c>
      <c r="H9" s="20">
        <f t="shared" si="1"/>
        <v>3262069.5</v>
      </c>
    </row>
    <row r="10" spans="1:8" x14ac:dyDescent="0.2">
      <c r="A10" s="18">
        <v>1500</v>
      </c>
      <c r="B10" s="19" t="s">
        <v>16</v>
      </c>
      <c r="C10" s="20">
        <v>6507634.7000000002</v>
      </c>
      <c r="D10" s="20">
        <v>0</v>
      </c>
      <c r="E10" s="20">
        <f t="shared" si="0"/>
        <v>6507634.7000000002</v>
      </c>
      <c r="F10" s="20">
        <v>1809367.1</v>
      </c>
      <c r="G10" s="20">
        <v>1809367.1</v>
      </c>
      <c r="H10" s="20">
        <f t="shared" si="1"/>
        <v>4698267.5999999996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3971917</v>
      </c>
      <c r="D13" s="21">
        <f>SUM(D14:D22)</f>
        <v>1867684.12</v>
      </c>
      <c r="E13" s="21">
        <f t="shared" si="0"/>
        <v>5839601.1200000001</v>
      </c>
      <c r="F13" s="21">
        <f>SUM(F14:F22)</f>
        <v>210912.25</v>
      </c>
      <c r="G13" s="21">
        <f>SUM(G14:G22)</f>
        <v>210912.25</v>
      </c>
      <c r="H13" s="21">
        <f t="shared" si="1"/>
        <v>5628688.8700000001</v>
      </c>
    </row>
    <row r="14" spans="1:8" x14ac:dyDescent="0.2">
      <c r="A14" s="18">
        <v>2100</v>
      </c>
      <c r="B14" s="19" t="s">
        <v>20</v>
      </c>
      <c r="C14" s="20">
        <v>1421040</v>
      </c>
      <c r="D14" s="20">
        <v>1651646.01</v>
      </c>
      <c r="E14" s="20">
        <f t="shared" si="0"/>
        <v>3072686.01</v>
      </c>
      <c r="F14" s="20">
        <v>22874.639999999999</v>
      </c>
      <c r="G14" s="20">
        <v>22874.639999999999</v>
      </c>
      <c r="H14" s="20">
        <f t="shared" si="1"/>
        <v>3049811.3699999996</v>
      </c>
    </row>
    <row r="15" spans="1:8" x14ac:dyDescent="0.2">
      <c r="A15" s="18">
        <v>2200</v>
      </c>
      <c r="B15" s="19" t="s">
        <v>21</v>
      </c>
      <c r="C15" s="20">
        <v>283745</v>
      </c>
      <c r="D15" s="20">
        <v>0</v>
      </c>
      <c r="E15" s="20">
        <f t="shared" si="0"/>
        <v>283745</v>
      </c>
      <c r="F15" s="20">
        <v>6081.57</v>
      </c>
      <c r="G15" s="20">
        <v>6081.57</v>
      </c>
      <c r="H15" s="20">
        <f t="shared" si="1"/>
        <v>277663.43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540550</v>
      </c>
      <c r="D17" s="20">
        <v>32553.89</v>
      </c>
      <c r="E17" s="20">
        <f t="shared" si="0"/>
        <v>573103.89</v>
      </c>
      <c r="F17" s="20">
        <v>129398.18</v>
      </c>
      <c r="G17" s="20">
        <v>129398.18</v>
      </c>
      <c r="H17" s="20">
        <f t="shared" si="1"/>
        <v>443705.71</v>
      </c>
    </row>
    <row r="18" spans="1:8" x14ac:dyDescent="0.2">
      <c r="A18" s="18">
        <v>2500</v>
      </c>
      <c r="B18" s="19" t="s">
        <v>24</v>
      </c>
      <c r="C18" s="20">
        <v>177500</v>
      </c>
      <c r="D18" s="20">
        <v>70025.31</v>
      </c>
      <c r="E18" s="20">
        <f t="shared" si="0"/>
        <v>247525.31</v>
      </c>
      <c r="F18" s="20">
        <v>208</v>
      </c>
      <c r="G18" s="20">
        <v>208</v>
      </c>
      <c r="H18" s="20">
        <f t="shared" si="1"/>
        <v>247317.31</v>
      </c>
    </row>
    <row r="19" spans="1:8" x14ac:dyDescent="0.2">
      <c r="A19" s="18">
        <v>2600</v>
      </c>
      <c r="B19" s="19" t="s">
        <v>25</v>
      </c>
      <c r="C19" s="20">
        <v>552732</v>
      </c>
      <c r="D19" s="20">
        <v>3235.11</v>
      </c>
      <c r="E19" s="20">
        <f t="shared" si="0"/>
        <v>555967.11</v>
      </c>
      <c r="F19" s="20">
        <v>15614.48</v>
      </c>
      <c r="G19" s="20">
        <v>15614.48</v>
      </c>
      <c r="H19" s="20">
        <f t="shared" si="1"/>
        <v>540352.63</v>
      </c>
    </row>
    <row r="20" spans="1:8" x14ac:dyDescent="0.2">
      <c r="A20" s="18">
        <v>2700</v>
      </c>
      <c r="B20" s="19" t="s">
        <v>26</v>
      </c>
      <c r="C20" s="20">
        <v>464650</v>
      </c>
      <c r="D20" s="20">
        <v>47573</v>
      </c>
      <c r="E20" s="20">
        <f t="shared" si="0"/>
        <v>512223</v>
      </c>
      <c r="F20" s="20">
        <v>0</v>
      </c>
      <c r="G20" s="20">
        <v>0</v>
      </c>
      <c r="H20" s="20">
        <f t="shared" si="1"/>
        <v>512223</v>
      </c>
    </row>
    <row r="21" spans="1:8" x14ac:dyDescent="0.2">
      <c r="A21" s="18">
        <v>2800</v>
      </c>
      <c r="B21" s="19" t="s">
        <v>27</v>
      </c>
      <c r="C21" s="20">
        <v>12500</v>
      </c>
      <c r="D21" s="20">
        <v>0</v>
      </c>
      <c r="E21" s="20">
        <f t="shared" si="0"/>
        <v>12500</v>
      </c>
      <c r="F21" s="20">
        <v>0</v>
      </c>
      <c r="G21" s="20">
        <v>0</v>
      </c>
      <c r="H21" s="20">
        <f t="shared" si="1"/>
        <v>12500</v>
      </c>
    </row>
    <row r="22" spans="1:8" x14ac:dyDescent="0.2">
      <c r="A22" s="18">
        <v>2900</v>
      </c>
      <c r="B22" s="19" t="s">
        <v>28</v>
      </c>
      <c r="C22" s="20">
        <v>519200</v>
      </c>
      <c r="D22" s="20">
        <v>62650.8</v>
      </c>
      <c r="E22" s="20">
        <f t="shared" si="0"/>
        <v>581850.80000000005</v>
      </c>
      <c r="F22" s="20">
        <v>36735.379999999997</v>
      </c>
      <c r="G22" s="20">
        <v>36735.379999999997</v>
      </c>
      <c r="H22" s="20">
        <f t="shared" si="1"/>
        <v>545115.42000000004</v>
      </c>
    </row>
    <row r="23" spans="1:8" x14ac:dyDescent="0.2">
      <c r="A23" s="15" t="s">
        <v>29</v>
      </c>
      <c r="B23" s="16"/>
      <c r="C23" s="21">
        <f>SUM(C24:C32)</f>
        <v>16681346.399999999</v>
      </c>
      <c r="D23" s="21">
        <f>SUM(D24:D32)</f>
        <v>1122658.6700000002</v>
      </c>
      <c r="E23" s="21">
        <f t="shared" si="0"/>
        <v>17804005.07</v>
      </c>
      <c r="F23" s="21">
        <f>SUM(F24:F32)</f>
        <v>1537310.67</v>
      </c>
      <c r="G23" s="21">
        <f>SUM(G24:G32)</f>
        <v>1537310.67</v>
      </c>
      <c r="H23" s="21">
        <f t="shared" si="1"/>
        <v>16266694.4</v>
      </c>
    </row>
    <row r="24" spans="1:8" x14ac:dyDescent="0.2">
      <c r="A24" s="18">
        <v>3100</v>
      </c>
      <c r="B24" s="19" t="s">
        <v>30</v>
      </c>
      <c r="C24" s="20">
        <v>1858100</v>
      </c>
      <c r="D24" s="20">
        <v>60000</v>
      </c>
      <c r="E24" s="20">
        <f t="shared" si="0"/>
        <v>1918100</v>
      </c>
      <c r="F24" s="20">
        <v>265636.08</v>
      </c>
      <c r="G24" s="20">
        <v>265636.08</v>
      </c>
      <c r="H24" s="20">
        <f t="shared" si="1"/>
        <v>1652463.92</v>
      </c>
    </row>
    <row r="25" spans="1:8" x14ac:dyDescent="0.2">
      <c r="A25" s="18">
        <v>3200</v>
      </c>
      <c r="B25" s="19" t="s">
        <v>31</v>
      </c>
      <c r="C25" s="20">
        <v>2924000</v>
      </c>
      <c r="D25" s="20">
        <v>389501.4</v>
      </c>
      <c r="E25" s="20">
        <f t="shared" si="0"/>
        <v>3313501.4</v>
      </c>
      <c r="F25" s="20">
        <v>0</v>
      </c>
      <c r="G25" s="20">
        <v>0</v>
      </c>
      <c r="H25" s="20">
        <f t="shared" si="1"/>
        <v>3313501.4</v>
      </c>
    </row>
    <row r="26" spans="1:8" x14ac:dyDescent="0.2">
      <c r="A26" s="18">
        <v>3300</v>
      </c>
      <c r="B26" s="19" t="s">
        <v>32</v>
      </c>
      <c r="C26" s="20">
        <v>4725005.63</v>
      </c>
      <c r="D26" s="20">
        <v>359876.35</v>
      </c>
      <c r="E26" s="20">
        <f t="shared" si="0"/>
        <v>5084881.9799999995</v>
      </c>
      <c r="F26" s="20">
        <v>438329.99</v>
      </c>
      <c r="G26" s="20">
        <v>438329.99</v>
      </c>
      <c r="H26" s="20">
        <f t="shared" si="1"/>
        <v>4646551.9899999993</v>
      </c>
    </row>
    <row r="27" spans="1:8" x14ac:dyDescent="0.2">
      <c r="A27" s="18">
        <v>3400</v>
      </c>
      <c r="B27" s="19" t="s">
        <v>33</v>
      </c>
      <c r="C27" s="20">
        <v>84505</v>
      </c>
      <c r="D27" s="20">
        <v>0</v>
      </c>
      <c r="E27" s="20">
        <f t="shared" si="0"/>
        <v>84505</v>
      </c>
      <c r="F27" s="20">
        <v>9243.7199999999993</v>
      </c>
      <c r="G27" s="20">
        <v>9243.7199999999993</v>
      </c>
      <c r="H27" s="20">
        <f t="shared" si="1"/>
        <v>75261.279999999999</v>
      </c>
    </row>
    <row r="28" spans="1:8" x14ac:dyDescent="0.2">
      <c r="A28" s="18">
        <v>3500</v>
      </c>
      <c r="B28" s="19" t="s">
        <v>34</v>
      </c>
      <c r="C28" s="20">
        <v>4129974.89</v>
      </c>
      <c r="D28" s="20">
        <v>323294.37</v>
      </c>
      <c r="E28" s="20">
        <f t="shared" si="0"/>
        <v>4453269.26</v>
      </c>
      <c r="F28" s="20">
        <v>574898.78</v>
      </c>
      <c r="G28" s="20">
        <v>574898.78</v>
      </c>
      <c r="H28" s="20">
        <f t="shared" si="1"/>
        <v>3878370.4799999995</v>
      </c>
    </row>
    <row r="29" spans="1:8" x14ac:dyDescent="0.2">
      <c r="A29" s="18">
        <v>3600</v>
      </c>
      <c r="B29" s="19" t="s">
        <v>35</v>
      </c>
      <c r="C29" s="20">
        <v>202500</v>
      </c>
      <c r="D29" s="20">
        <v>0</v>
      </c>
      <c r="E29" s="20">
        <f t="shared" si="0"/>
        <v>202500</v>
      </c>
      <c r="F29" s="20">
        <v>0</v>
      </c>
      <c r="G29" s="20">
        <v>0</v>
      </c>
      <c r="H29" s="20">
        <f t="shared" si="1"/>
        <v>202500</v>
      </c>
    </row>
    <row r="30" spans="1:8" x14ac:dyDescent="0.2">
      <c r="A30" s="18">
        <v>3700</v>
      </c>
      <c r="B30" s="19" t="s">
        <v>36</v>
      </c>
      <c r="C30" s="20">
        <v>607152</v>
      </c>
      <c r="D30" s="20">
        <v>-137817.45000000001</v>
      </c>
      <c r="E30" s="20">
        <f t="shared" si="0"/>
        <v>469334.55</v>
      </c>
      <c r="F30" s="20">
        <v>326</v>
      </c>
      <c r="G30" s="20">
        <v>326</v>
      </c>
      <c r="H30" s="20">
        <f t="shared" si="1"/>
        <v>469008.55</v>
      </c>
    </row>
    <row r="31" spans="1:8" x14ac:dyDescent="0.2">
      <c r="A31" s="18">
        <v>3800</v>
      </c>
      <c r="B31" s="19" t="s">
        <v>37</v>
      </c>
      <c r="C31" s="20">
        <v>478660.78</v>
      </c>
      <c r="D31" s="20">
        <v>46500</v>
      </c>
      <c r="E31" s="20">
        <f t="shared" si="0"/>
        <v>525160.78</v>
      </c>
      <c r="F31" s="20">
        <v>10371.73</v>
      </c>
      <c r="G31" s="20">
        <v>10371.73</v>
      </c>
      <c r="H31" s="20">
        <f t="shared" si="1"/>
        <v>514789.05000000005</v>
      </c>
    </row>
    <row r="32" spans="1:8" x14ac:dyDescent="0.2">
      <c r="A32" s="18">
        <v>3900</v>
      </c>
      <c r="B32" s="19" t="s">
        <v>38</v>
      </c>
      <c r="C32" s="20">
        <v>1671448.1</v>
      </c>
      <c r="D32" s="20">
        <v>81304</v>
      </c>
      <c r="E32" s="20">
        <f t="shared" si="0"/>
        <v>1752752.1</v>
      </c>
      <c r="F32" s="20">
        <v>238504.37</v>
      </c>
      <c r="G32" s="20">
        <v>238504.37</v>
      </c>
      <c r="H32" s="20">
        <f t="shared" si="1"/>
        <v>1514247.73</v>
      </c>
    </row>
    <row r="33" spans="1:8" x14ac:dyDescent="0.2">
      <c r="A33" s="15" t="s">
        <v>39</v>
      </c>
      <c r="B33" s="16"/>
      <c r="C33" s="21">
        <f>SUM(C34:C42)</f>
        <v>1152600</v>
      </c>
      <c r="D33" s="21">
        <f>SUM(D34:D42)</f>
        <v>1379216.87</v>
      </c>
      <c r="E33" s="21">
        <f t="shared" si="0"/>
        <v>2531816.87</v>
      </c>
      <c r="F33" s="21">
        <f>SUM(F34:F42)</f>
        <v>29000</v>
      </c>
      <c r="G33" s="21">
        <f>SUM(G34:G42)</f>
        <v>29000</v>
      </c>
      <c r="H33" s="21">
        <f t="shared" si="1"/>
        <v>2502816.87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1152600</v>
      </c>
      <c r="D37" s="20">
        <v>1379216.87</v>
      </c>
      <c r="E37" s="20">
        <f t="shared" si="0"/>
        <v>2531816.87</v>
      </c>
      <c r="F37" s="20">
        <v>29000</v>
      </c>
      <c r="G37" s="20">
        <v>29000</v>
      </c>
      <c r="H37" s="20">
        <f t="shared" si="1"/>
        <v>2502816.87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569500.15999999992</v>
      </c>
      <c r="D43" s="21">
        <f>SUM(D44:D52)</f>
        <v>1728100.51</v>
      </c>
      <c r="E43" s="21">
        <f t="shared" si="0"/>
        <v>2297600.67</v>
      </c>
      <c r="F43" s="21">
        <f>SUM(F44:F52)</f>
        <v>75333.88</v>
      </c>
      <c r="G43" s="21">
        <f>SUM(G44:G52)</f>
        <v>75333.88</v>
      </c>
      <c r="H43" s="21">
        <f t="shared" si="1"/>
        <v>2222266.79</v>
      </c>
    </row>
    <row r="44" spans="1:8" x14ac:dyDescent="0.2">
      <c r="A44" s="18">
        <v>5100</v>
      </c>
      <c r="B44" s="19" t="s">
        <v>50</v>
      </c>
      <c r="C44" s="20">
        <v>318900.15999999997</v>
      </c>
      <c r="D44" s="20">
        <v>829748.31</v>
      </c>
      <c r="E44" s="20">
        <f t="shared" si="0"/>
        <v>1148648.47</v>
      </c>
      <c r="F44" s="20">
        <v>0</v>
      </c>
      <c r="G44" s="20">
        <v>0</v>
      </c>
      <c r="H44" s="20">
        <f t="shared" si="1"/>
        <v>1148648.47</v>
      </c>
    </row>
    <row r="45" spans="1:8" x14ac:dyDescent="0.2">
      <c r="A45" s="18">
        <v>5200</v>
      </c>
      <c r="B45" s="19" t="s">
        <v>51</v>
      </c>
      <c r="C45" s="20">
        <v>138300</v>
      </c>
      <c r="D45" s="20">
        <v>112191.01</v>
      </c>
      <c r="E45" s="20">
        <f t="shared" si="0"/>
        <v>250491.01</v>
      </c>
      <c r="F45" s="20">
        <v>0</v>
      </c>
      <c r="G45" s="20">
        <v>0</v>
      </c>
      <c r="H45" s="20">
        <f t="shared" si="1"/>
        <v>250491.01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252172.77</v>
      </c>
      <c r="E46" s="20">
        <f t="shared" si="0"/>
        <v>252172.77</v>
      </c>
      <c r="F46" s="20">
        <v>75333.88</v>
      </c>
      <c r="G46" s="20">
        <v>75333.88</v>
      </c>
      <c r="H46" s="20">
        <f t="shared" si="1"/>
        <v>176838.88999999998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416900</v>
      </c>
      <c r="E47" s="20">
        <f t="shared" si="0"/>
        <v>416900</v>
      </c>
      <c r="F47" s="20">
        <v>0</v>
      </c>
      <c r="G47" s="20">
        <v>0</v>
      </c>
      <c r="H47" s="20">
        <f t="shared" si="1"/>
        <v>416900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64000</v>
      </c>
      <c r="D49" s="20">
        <v>117088.42</v>
      </c>
      <c r="E49" s="20">
        <f t="shared" si="0"/>
        <v>181088.41999999998</v>
      </c>
      <c r="F49" s="20">
        <v>0</v>
      </c>
      <c r="G49" s="20">
        <v>0</v>
      </c>
      <c r="H49" s="20">
        <f t="shared" si="1"/>
        <v>181088.41999999998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48300</v>
      </c>
      <c r="D52" s="20">
        <v>0</v>
      </c>
      <c r="E52" s="20">
        <f t="shared" si="0"/>
        <v>48300</v>
      </c>
      <c r="F52" s="20">
        <v>0</v>
      </c>
      <c r="G52" s="20">
        <v>0</v>
      </c>
      <c r="H52" s="20">
        <f t="shared" si="1"/>
        <v>48300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2236000</v>
      </c>
      <c r="E53" s="21">
        <f t="shared" si="0"/>
        <v>2236000</v>
      </c>
      <c r="F53" s="21">
        <f>SUM(F54:F56)</f>
        <v>0</v>
      </c>
      <c r="G53" s="21">
        <f>SUM(G54:G56)</f>
        <v>0</v>
      </c>
      <c r="H53" s="21">
        <f t="shared" si="1"/>
        <v>2236000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2236000</v>
      </c>
      <c r="E55" s="20">
        <f t="shared" si="0"/>
        <v>2236000</v>
      </c>
      <c r="F55" s="20">
        <v>0</v>
      </c>
      <c r="G55" s="20">
        <v>0</v>
      </c>
      <c r="H55" s="20">
        <f t="shared" si="1"/>
        <v>2236000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68110087.460000008</v>
      </c>
      <c r="D77" s="27">
        <f t="shared" si="4"/>
        <v>11743959.49</v>
      </c>
      <c r="E77" s="27">
        <f t="shared" si="4"/>
        <v>79854046.950000003</v>
      </c>
      <c r="F77" s="27">
        <f t="shared" si="4"/>
        <v>12575421.1</v>
      </c>
      <c r="G77" s="27">
        <f t="shared" si="4"/>
        <v>12575421.1</v>
      </c>
      <c r="H77" s="27">
        <f t="shared" si="4"/>
        <v>67278625.849999994</v>
      </c>
    </row>
    <row r="79" spans="1:8" x14ac:dyDescent="0.2">
      <c r="A79" s="4" t="s">
        <v>84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1496062992125984" right="0.31496062992125984" top="0.35433070866141736" bottom="0.35433070866141736" header="0.31496062992125984" footer="0.31496062992125984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2021-04-29T02:46:47Z</dcterms:created>
  <dcterms:modified xsi:type="dcterms:W3CDTF">2021-04-29T02:47:11Z</dcterms:modified>
</cp:coreProperties>
</file>