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abilidad\MARTIN\ESTADOS FINANCIEROS SEPTIEMBRE 2021\ESTADOS FINANCIEROS A SEPTIEMBRE 2021\INFORMACIÓN PARA SUBIR AL PORTAL UPB\05 INFORMACIÓN PROGRAMATICA\"/>
    </mc:Choice>
  </mc:AlternateContent>
  <bookViews>
    <workbookView xWindow="0" yWindow="0" windowWidth="20490" windowHeight="765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I50" i="1"/>
  <c r="M50" i="1" s="1"/>
  <c r="K48" i="1"/>
  <c r="M48" i="1" s="1"/>
  <c r="J48" i="1"/>
  <c r="I48" i="1"/>
  <c r="H48" i="1"/>
  <c r="L48" i="1" s="1"/>
  <c r="M45" i="1"/>
  <c r="L45" i="1"/>
  <c r="G45" i="1"/>
  <c r="G48" i="1" s="1"/>
  <c r="K40" i="1"/>
  <c r="M40" i="1" s="1"/>
  <c r="J40" i="1"/>
  <c r="J50" i="1" s="1"/>
  <c r="I40" i="1"/>
  <c r="H40" i="1"/>
  <c r="H50" i="1" s="1"/>
  <c r="M9" i="1"/>
  <c r="L9" i="1"/>
  <c r="G9" i="1"/>
  <c r="G40" i="1" s="1"/>
  <c r="L50" i="1" l="1"/>
  <c r="G50" i="1"/>
  <c r="L40" i="1"/>
</calcChain>
</file>

<file path=xl/sharedStrings.xml><?xml version="1.0" encoding="utf-8"?>
<sst xmlns="http://schemas.openxmlformats.org/spreadsheetml/2006/main" count="70" uniqueCount="55">
  <si>
    <t>UNIVERSIDAD POLITECNICA DEL BICENTENARIO
Programas y Proyectos de Inversión
Del 1 de Enero al 30 de Septiembre de 2021</t>
  </si>
  <si>
    <t>PROGRAMAS Y PROYECTOS DE INVERSIÓN</t>
  </si>
  <si>
    <t>DENOMINACIÓN PROGRAMA/PROYECTO</t>
  </si>
  <si>
    <t>PARTIDA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</si>
  <si>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</si>
  <si>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</si>
  <si>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</si>
  <si>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</si>
  <si>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</si>
  <si>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</si>
  <si>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</si>
  <si>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</si>
  <si>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</si>
  <si>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</si>
  <si>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</si>
  <si>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</si>
  <si>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G1008</t>
  </si>
  <si>
    <t>ADMINISTRACIÓN DE LOS RECURSOS HUMANOS, MATERIALES, FINANCIEROS Y DE SERVICIOS DE LA UNIVERSIDAD PO</t>
  </si>
  <si>
    <t>EQUIPO DE COMPUTO Y DE TECNOLOGIAS DE LA INFORMACI</t>
  </si>
  <si>
    <t>G2004</t>
  </si>
  <si>
    <t>DIRECCIÓN ESTRATÉGICA DE LA UNIVERSIDAD POLITÉCNICA DEL BICENTENARIO</t>
  </si>
  <si>
    <t>AUTOMOVILES Y CAMIONES</t>
  </si>
  <si>
    <t>P0770</t>
  </si>
  <si>
    <t>ADMINISTRACIÓN  E IMPARTICIÓN DE LOS SERVICIOS EDUCATIVOS EXISTENTES DE LA UNIVERSIDAD POLITÉCNICA D</t>
  </si>
  <si>
    <t>MUEBLES DE OFICINA Y ESTANTERIA</t>
  </si>
  <si>
    <t>EQUIPO Y APARATOS AUDIOVISUALES</t>
  </si>
  <si>
    <t>CAMARAS FOTOGRAFICAS Y DE VIDEO</t>
  </si>
  <si>
    <t>OTRO MOBILIARIO Y EQUIPO EDUCACIONAL Y RECREATIVO</t>
  </si>
  <si>
    <t>EQUIPO MEDICO Y DE LABORATORIO</t>
  </si>
  <si>
    <t>INSTRUMENTAL MEDICO Y DE LABORATORIO</t>
  </si>
  <si>
    <t>MAQUINARIA Y EQUIPO INDUSTRIAL</t>
  </si>
  <si>
    <t>EQUIPOS DE GENERACION ELECTRICA, APARATOS Y ACCESO</t>
  </si>
  <si>
    <t>HERRAMIENTAS Y MAQUINAS-HERRAMIENTA</t>
  </si>
  <si>
    <t>OTROS EQUIPOS</t>
  </si>
  <si>
    <t>SOFTWARE</t>
  </si>
  <si>
    <t>P0771</t>
  </si>
  <si>
    <t>APLICACIÓN DE PLANES DE TRABAJO DE ATENCIÓN A LA DESERCIÓN Y REPROBACIÓN EN LOS ALUMNOS DE LA UNIVER</t>
  </si>
  <si>
    <t>P0776</t>
  </si>
  <si>
    <t>GESTIÓN DE CERTIFICACIÓN DE PROCESOS DE A UNIVERSIDAD POLITÉCNICA DEL BICENTENARIO</t>
  </si>
  <si>
    <t>OTROS MOBILIARIOS Y EQUIPOS DE ADMINISTRACION</t>
  </si>
  <si>
    <t>P0777</t>
  </si>
  <si>
    <t>MANTENIMIENTO DE LA INFRAESTRUCTURA DE LA UNIVERSIDAD POLITÉCNICA DEL BICENTENARIO</t>
  </si>
  <si>
    <t>P0779</t>
  </si>
  <si>
    <t>OPERACIÓN DE SERVICIOS DE VINCULACIÓN DE LA UNIVERSIDAD POLITÉCNICA DEL BICENTENARIO CON EL ENTORNO</t>
  </si>
  <si>
    <t>Q0542</t>
  </si>
  <si>
    <t>UNIVERSIDAD POLITÉCNICA DEL BICENTENARIO (SILAO )</t>
  </si>
  <si>
    <t>MAQUINARIA Y EQUIPO AGROPECUARIO</t>
  </si>
  <si>
    <t>EQUIPO DE COMUNICACION Y TELECOMUNICACION</t>
  </si>
  <si>
    <t>TOTAL PROGRAMA DE INVERSIÓN DE ADQUISICIONES</t>
  </si>
  <si>
    <t>PROYECTOS DE INVERSIÓN</t>
  </si>
  <si>
    <t>PROGRAMA DE INVERSIÓN DE INFRAESTRUCTURA</t>
  </si>
  <si>
    <t>EDIFICACION NO HABITACIONAL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</si>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</sst>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_);_(* \(#,##0\);_(* &quot;-&quot;??_);_(@_)"/>
    <numFmt numFmtId="166" formatCode="_-&quot;$&quot;* #,##0_-;\-&quot;$&quot;* #,##0_-;_-&quot;$&quot;* &quot;-&quot;??_-;_-@_-"/>
    <numFmt numFmtId="167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2" applyFont="1"/>
    <xf numFmtId="0" fontId="6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/>
    <xf numFmtId="0" fontId="7" fillId="0" borderId="0" xfId="2" applyFont="1" applyFill="1" applyBorder="1" applyAlignment="1" applyProtection="1">
      <alignment horizontal="right" vertical="center" wrapText="1"/>
    </xf>
    <xf numFmtId="0" fontId="7" fillId="0" borderId="9" xfId="2" applyFont="1" applyFill="1" applyBorder="1" applyAlignment="1" applyProtection="1">
      <alignment horizontal="right" vertical="center" wrapText="1"/>
    </xf>
    <xf numFmtId="0" fontId="4" fillId="0" borderId="8" xfId="2" applyFont="1" applyFill="1" applyBorder="1"/>
    <xf numFmtId="0" fontId="6" fillId="0" borderId="0" xfId="2" applyFont="1" applyFill="1" applyBorder="1" applyAlignment="1" applyProtection="1">
      <alignment vertical="center" wrapText="1"/>
    </xf>
    <xf numFmtId="0" fontId="8" fillId="0" borderId="0" xfId="2" applyFont="1" applyFill="1" applyBorder="1" applyAlignment="1" applyProtection="1">
      <alignment horizontal="left" vertical="top" wrapText="1"/>
    </xf>
    <xf numFmtId="0" fontId="8" fillId="0" borderId="9" xfId="2" applyFont="1" applyFill="1" applyBorder="1" applyAlignment="1" applyProtection="1">
      <alignment horizontal="left" vertical="top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vertical="center" wrapText="1"/>
    </xf>
    <xf numFmtId="164" fontId="7" fillId="0" borderId="0" xfId="2" applyNumberFormat="1" applyFont="1" applyFill="1" applyBorder="1" applyAlignment="1" applyProtection="1">
      <alignment horizontal="left" vertical="top" wrapText="1"/>
    </xf>
    <xf numFmtId="0" fontId="5" fillId="0" borderId="8" xfId="2" applyFont="1" applyFill="1" applyBorder="1"/>
    <xf numFmtId="0" fontId="5" fillId="0" borderId="0" xfId="2" applyFont="1" applyFill="1" applyBorder="1"/>
    <xf numFmtId="0" fontId="8" fillId="0" borderId="0" xfId="2" applyFont="1" applyFill="1" applyBorder="1" applyAlignment="1" applyProtection="1">
      <alignment horizontal="left" wrapText="1"/>
    </xf>
    <xf numFmtId="165" fontId="8" fillId="0" borderId="0" xfId="2" applyNumberFormat="1" applyFont="1" applyFill="1" applyBorder="1" applyAlignment="1" applyProtection="1">
      <alignment horizontal="left" vertical="top" wrapText="1"/>
    </xf>
    <xf numFmtId="165" fontId="8" fillId="0" borderId="0" xfId="3" applyNumberFormat="1" applyFont="1" applyFill="1" applyBorder="1" applyAlignment="1" applyProtection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</xf>
    <xf numFmtId="9" fontId="8" fillId="0" borderId="0" xfId="4" applyFont="1" applyFill="1" applyBorder="1" applyAlignment="1" applyProtection="1">
      <alignment horizontal="center" vertical="top" wrapText="1"/>
    </xf>
    <xf numFmtId="9" fontId="8" fillId="0" borderId="9" xfId="4" applyFont="1" applyFill="1" applyBorder="1" applyAlignment="1" applyProtection="1">
      <alignment horizontal="center" vertical="top" wrapText="1"/>
    </xf>
    <xf numFmtId="164" fontId="8" fillId="0" borderId="0" xfId="2" applyNumberFormat="1" applyFont="1" applyFill="1" applyBorder="1" applyAlignment="1" applyProtection="1">
      <alignment horizontal="left" vertical="top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vertical="center" wrapText="1"/>
    </xf>
    <xf numFmtId="44" fontId="7" fillId="0" borderId="0" xfId="3" applyFont="1" applyFill="1" applyBorder="1" applyAlignment="1" applyProtection="1">
      <alignment horizontal="left" vertical="top" wrapText="1"/>
    </xf>
    <xf numFmtId="9" fontId="7" fillId="0" borderId="0" xfId="4" applyFont="1" applyFill="1" applyBorder="1" applyAlignment="1" applyProtection="1">
      <alignment horizontal="center" vertical="top" wrapText="1"/>
    </xf>
    <xf numFmtId="9" fontId="7" fillId="0" borderId="9" xfId="4" applyFont="1" applyFill="1" applyBorder="1" applyAlignment="1" applyProtection="1">
      <alignment horizontal="center" vertical="top" wrapText="1"/>
    </xf>
    <xf numFmtId="0" fontId="8" fillId="0" borderId="0" xfId="2" applyFont="1" applyFill="1" applyBorder="1" applyAlignment="1" applyProtection="1">
      <alignment horizontal="center" vertical="top" wrapText="1"/>
    </xf>
    <xf numFmtId="167" fontId="7" fillId="4" borderId="28" xfId="2" applyNumberFormat="1" applyFont="1" applyFill="1" applyBorder="1" applyAlignment="1" applyProtection="1">
      <alignment horizontal="right" vertical="center" wrapText="1"/>
    </xf>
    <xf numFmtId="9" fontId="7" fillId="4" borderId="28" xfId="4" applyFont="1" applyFill="1" applyBorder="1" applyAlignment="1" applyProtection="1">
      <alignment horizontal="center" vertical="top" wrapText="1"/>
    </xf>
    <xf numFmtId="9" fontId="7" fillId="4" borderId="29" xfId="4" applyFont="1" applyFill="1" applyBorder="1" applyAlignment="1" applyProtection="1">
      <alignment horizontal="center" vertical="top" wrapText="1"/>
    </xf>
    <xf numFmtId="167" fontId="8" fillId="0" borderId="0" xfId="2" applyNumberFormat="1" applyFont="1" applyFill="1" applyBorder="1" applyAlignment="1" applyProtection="1">
      <alignment horizontal="left" vertical="top" wrapText="1"/>
    </xf>
    <xf numFmtId="0" fontId="7" fillId="0" borderId="8" xfId="2" applyFont="1" applyFill="1" applyBorder="1" applyAlignment="1" applyProtection="1">
      <alignment horizontal="left" vertical="center" wrapText="1"/>
    </xf>
    <xf numFmtId="0" fontId="7" fillId="0" borderId="0" xfId="2" applyFont="1" applyFill="1" applyBorder="1" applyAlignment="1" applyProtection="1">
      <alignment horizontal="left" vertical="center" wrapText="1"/>
    </xf>
    <xf numFmtId="167" fontId="8" fillId="0" borderId="0" xfId="3" applyNumberFormat="1" applyFont="1" applyFill="1" applyBorder="1" applyAlignment="1" applyProtection="1">
      <alignment vertical="top" wrapText="1"/>
    </xf>
    <xf numFmtId="167" fontId="7" fillId="0" borderId="0" xfId="3" applyNumberFormat="1" applyFont="1" applyFill="1" applyBorder="1" applyAlignment="1" applyProtection="1">
      <alignment horizontal="left" vertical="top" wrapText="1"/>
    </xf>
    <xf numFmtId="0" fontId="5" fillId="0" borderId="20" xfId="2" applyFont="1" applyFill="1" applyBorder="1"/>
    <xf numFmtId="0" fontId="5" fillId="0" borderId="30" xfId="2" applyFont="1" applyFill="1" applyBorder="1"/>
    <xf numFmtId="0" fontId="8" fillId="0" borderId="30" xfId="2" applyFont="1" applyFill="1" applyBorder="1" applyAlignment="1" applyProtection="1">
      <alignment horizontal="left" vertical="top" wrapText="1"/>
    </xf>
    <xf numFmtId="0" fontId="8" fillId="0" borderId="30" xfId="2" applyFont="1" applyFill="1" applyBorder="1" applyAlignment="1" applyProtection="1">
      <alignment horizontal="center" vertical="top" wrapText="1"/>
    </xf>
    <xf numFmtId="167" fontId="8" fillId="0" borderId="30" xfId="2" applyNumberFormat="1" applyFont="1" applyFill="1" applyBorder="1" applyAlignment="1" applyProtection="1">
      <alignment horizontal="left" vertical="top" wrapText="1"/>
    </xf>
    <xf numFmtId="0" fontId="8" fillId="0" borderId="21" xfId="2" applyFont="1" applyFill="1" applyBorder="1" applyAlignment="1" applyProtection="1">
      <alignment horizontal="left" vertical="top" wrapText="1"/>
    </xf>
    <xf numFmtId="0" fontId="5" fillId="0" borderId="8" xfId="2" applyFont="1" applyBorder="1"/>
    <xf numFmtId="0" fontId="5" fillId="0" borderId="0" xfId="2" applyFont="1" applyBorder="1"/>
    <xf numFmtId="0" fontId="8" fillId="5" borderId="0" xfId="2" applyFont="1" applyFill="1" applyBorder="1" applyAlignment="1" applyProtection="1">
      <alignment horizontal="left" vertical="top" wrapText="1"/>
    </xf>
    <xf numFmtId="0" fontId="8" fillId="5" borderId="0" xfId="2" applyFont="1" applyFill="1" applyBorder="1" applyAlignment="1" applyProtection="1">
      <alignment horizontal="center" vertical="top" wrapText="1"/>
    </xf>
    <xf numFmtId="167" fontId="8" fillId="5" borderId="0" xfId="2" applyNumberFormat="1" applyFont="1" applyFill="1" applyBorder="1" applyAlignment="1" applyProtection="1">
      <alignment horizontal="left" vertical="top" wrapText="1"/>
    </xf>
    <xf numFmtId="0" fontId="8" fillId="5" borderId="9" xfId="2" applyFont="1" applyFill="1" applyBorder="1" applyAlignment="1" applyProtection="1">
      <alignment horizontal="left" vertical="top" wrapText="1"/>
    </xf>
    <xf numFmtId="167" fontId="7" fillId="6" borderId="28" xfId="2" applyNumberFormat="1" applyFont="1" applyFill="1" applyBorder="1" applyAlignment="1" applyProtection="1">
      <alignment horizontal="right" vertical="center" wrapText="1"/>
    </xf>
    <xf numFmtId="9" fontId="7" fillId="3" borderId="28" xfId="4" applyFont="1" applyFill="1" applyBorder="1" applyAlignment="1" applyProtection="1">
      <alignment horizontal="center" vertical="top" wrapText="1"/>
    </xf>
    <xf numFmtId="9" fontId="7" fillId="3" borderId="29" xfId="4" applyFont="1" applyFill="1" applyBorder="1" applyAlignment="1" applyProtection="1">
      <alignment horizontal="center" vertical="top" wrapText="1"/>
    </xf>
    <xf numFmtId="0" fontId="4" fillId="0" borderId="20" xfId="2" applyFont="1" applyBorder="1"/>
    <xf numFmtId="0" fontId="4" fillId="0" borderId="30" xfId="2" applyFont="1" applyBorder="1"/>
    <xf numFmtId="0" fontId="4" fillId="0" borderId="30" xfId="2" applyFont="1" applyBorder="1" applyAlignment="1">
      <alignment horizontal="center"/>
    </xf>
    <xf numFmtId="0" fontId="4" fillId="0" borderId="21" xfId="2" applyFont="1" applyBorder="1"/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1" fillId="0" borderId="0" xfId="2" applyAlignment="1" applyProtection="1">
      <alignment horizontal="center"/>
      <protection locked="0"/>
    </xf>
    <xf numFmtId="0" fontId="4" fillId="0" borderId="0" xfId="2" applyFont="1" applyAlignment="1">
      <alignment horizontal="center"/>
    </xf>
    <xf numFmtId="0" fontId="6" fillId="0" borderId="0" xfId="2" applyFont="1" applyFill="1" applyBorder="1" applyAlignment="1" applyProtection="1">
      <alignment horizontal="left" vertical="center" wrapText="1"/>
    </xf>
    <xf numFmtId="0" fontId="7" fillId="4" borderId="14" xfId="2" applyFont="1" applyFill="1" applyBorder="1" applyAlignment="1" applyProtection="1">
      <alignment horizontal="left" vertical="center" wrapText="1"/>
    </xf>
    <xf numFmtId="0" fontId="7" fillId="4" borderId="28" xfId="2" applyFont="1" applyFill="1" applyBorder="1" applyAlignment="1" applyProtection="1">
      <alignment horizontal="left" vertical="center" wrapText="1"/>
    </xf>
    <xf numFmtId="0" fontId="6" fillId="0" borderId="8" xfId="2" applyFont="1" applyFill="1" applyBorder="1" applyAlignment="1" applyProtection="1">
      <alignment horizontal="left" vertical="center" wrapText="1"/>
    </xf>
    <xf numFmtId="0" fontId="7" fillId="6" borderId="14" xfId="2" applyFont="1" applyFill="1" applyBorder="1" applyAlignment="1" applyProtection="1">
      <alignment horizontal="left" vertical="center" wrapText="1"/>
    </xf>
    <xf numFmtId="0" fontId="7" fillId="6" borderId="28" xfId="2" applyFont="1" applyFill="1" applyBorder="1" applyAlignment="1" applyProtection="1">
      <alignment horizontal="left" vertical="center" wrapText="1"/>
    </xf>
    <xf numFmtId="0" fontId="5" fillId="3" borderId="13" xfId="2" applyFont="1" applyFill="1" applyBorder="1" applyAlignment="1" applyProtection="1">
      <alignment horizontal="center" vertical="center" wrapText="1"/>
    </xf>
    <xf numFmtId="0" fontId="5" fillId="3" borderId="17" xfId="2" applyFont="1" applyFill="1" applyBorder="1" applyAlignment="1" applyProtection="1">
      <alignment horizontal="center" vertical="center" wrapText="1"/>
    </xf>
    <xf numFmtId="0" fontId="5" fillId="3" borderId="25" xfId="2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5" fillId="3" borderId="18" xfId="2" applyFont="1" applyFill="1" applyBorder="1" applyAlignment="1" applyProtection="1">
      <alignment horizontal="center" vertical="center" wrapText="1"/>
    </xf>
    <xf numFmtId="0" fontId="5" fillId="3" borderId="26" xfId="2" applyFont="1" applyFill="1" applyBorder="1" applyAlignment="1" applyProtection="1">
      <alignment horizontal="center" vertical="center" wrapText="1"/>
    </xf>
    <xf numFmtId="0" fontId="5" fillId="3" borderId="19" xfId="2" applyFont="1" applyFill="1" applyBorder="1" applyAlignment="1" applyProtection="1">
      <alignment horizontal="center" vertical="center" wrapText="1"/>
    </xf>
    <xf numFmtId="0" fontId="5" fillId="3" borderId="27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0" fontId="6" fillId="0" borderId="2" xfId="2" applyFont="1" applyFill="1" applyBorder="1" applyAlignment="1" applyProtection="1">
      <alignment horizontal="left" vertical="center" wrapText="1"/>
    </xf>
    <xf numFmtId="0" fontId="7" fillId="0" borderId="13" xfId="2" applyFont="1" applyFill="1" applyBorder="1" applyAlignment="1" applyProtection="1">
      <alignment horizontal="right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5" fillId="3" borderId="1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8" xfId="2" applyFont="1" applyFill="1" applyBorder="1" applyAlignment="1" applyProtection="1">
      <alignment horizontal="center" vertical="center" wrapText="1"/>
    </xf>
    <xf numFmtId="0" fontId="5" fillId="3" borderId="9" xfId="2" applyFont="1" applyFill="1" applyBorder="1" applyAlignment="1" applyProtection="1">
      <alignment horizontal="center" vertical="center" wrapText="1"/>
    </xf>
    <xf numFmtId="0" fontId="5" fillId="3" borderId="20" xfId="2" applyFont="1" applyFill="1" applyBorder="1" applyAlignment="1" applyProtection="1">
      <alignment horizontal="center" vertical="center" wrapText="1"/>
    </xf>
    <xf numFmtId="0" fontId="5" fillId="3" borderId="21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5" fillId="3" borderId="10" xfId="2" applyFont="1" applyFill="1" applyBorder="1" applyAlignment="1" applyProtection="1">
      <alignment horizontal="center" vertical="center" wrapText="1"/>
    </xf>
    <xf numFmtId="0" fontId="5" fillId="3" borderId="22" xfId="2" applyFont="1" applyFill="1" applyBorder="1" applyAlignment="1" applyProtection="1">
      <alignment horizontal="center" vertical="center" wrapText="1"/>
    </xf>
    <xf numFmtId="0" fontId="5" fillId="3" borderId="5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5" fillId="3" borderId="7" xfId="2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 applyProtection="1">
      <alignment horizontal="center" vertical="center" wrapText="1"/>
    </xf>
    <xf numFmtId="0" fontId="5" fillId="3" borderId="23" xfId="2" applyFont="1" applyFill="1" applyBorder="1" applyAlignment="1" applyProtection="1">
      <alignment horizontal="center" vertical="center" wrapText="1"/>
    </xf>
    <xf numFmtId="0" fontId="5" fillId="3" borderId="12" xfId="2" applyFont="1" applyFill="1" applyBorder="1" applyAlignment="1" applyProtection="1">
      <alignment horizontal="center" vertical="center" wrapText="1"/>
    </xf>
    <xf numFmtId="0" fontId="5" fillId="3" borderId="16" xfId="2" applyFont="1" applyFill="1" applyBorder="1" applyAlignment="1" applyProtection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 wrapText="1"/>
    </xf>
    <xf numFmtId="0" fontId="5" fillId="3" borderId="24" xfId="2" applyFont="1" applyFill="1" applyBorder="1" applyAlignment="1" applyProtection="1">
      <alignment horizontal="center" vertical="center" wrapText="1"/>
    </xf>
  </cellXfs>
  <cellStyles count="5">
    <cellStyle name="Moneda 9" xfId="3"/>
    <cellStyle name="Normal" xfId="0" builtinId="0"/>
    <cellStyle name="Normal 2 7" xfId="2"/>
    <cellStyle name="Normal 3 4" xfId="1"/>
    <cellStyle name="Porcentaje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57</xdr:row>
      <xdr:rowOff>152400</xdr:rowOff>
    </xdr:from>
    <xdr:to>
      <xdr:col>10</xdr:col>
      <xdr:colOff>258517</xdr:colOff>
      <xdr:row>61</xdr:row>
      <xdr:rowOff>83870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5" y="11753850"/>
          <a:ext cx="668789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2"/>
  <sheetViews>
    <sheetView showGridLines="0" tabSelected="1" workbookViewId="0">
      <selection activeCell="F7" sqref="F7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58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36" customHeight="1" x14ac:dyDescent="0.2"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2:13" ht="13.15" customHeight="1" x14ac:dyDescent="0.2">
      <c r="B2" s="80" t="s">
        <v>1</v>
      </c>
      <c r="C2" s="81"/>
      <c r="D2" s="86" t="s">
        <v>2</v>
      </c>
      <c r="E2" s="89" t="s">
        <v>3</v>
      </c>
      <c r="F2" s="86" t="s">
        <v>4</v>
      </c>
      <c r="G2" s="90" t="s">
        <v>5</v>
      </c>
      <c r="H2" s="90"/>
      <c r="I2" s="90"/>
      <c r="J2" s="90"/>
      <c r="K2" s="90"/>
      <c r="L2" s="90"/>
      <c r="M2" s="91"/>
    </row>
    <row r="3" spans="2:13" ht="24" customHeight="1" x14ac:dyDescent="0.2">
      <c r="B3" s="82"/>
      <c r="C3" s="83"/>
      <c r="D3" s="87"/>
      <c r="E3" s="89"/>
      <c r="F3" s="87"/>
      <c r="G3" s="92" t="s">
        <v>6</v>
      </c>
      <c r="H3" s="94" t="s">
        <v>7</v>
      </c>
      <c r="I3" s="65" t="s">
        <v>8</v>
      </c>
      <c r="J3" s="65" t="s">
        <v>9</v>
      </c>
      <c r="K3" s="65" t="s">
        <v>10</v>
      </c>
      <c r="L3" s="68" t="s">
        <v>11</v>
      </c>
      <c r="M3" s="69"/>
    </row>
    <row r="4" spans="2:13" ht="13.15" customHeight="1" x14ac:dyDescent="0.2">
      <c r="B4" s="82"/>
      <c r="C4" s="83"/>
      <c r="D4" s="87"/>
      <c r="E4" s="89"/>
      <c r="F4" s="87"/>
      <c r="G4" s="82"/>
      <c r="H4" s="95"/>
      <c r="I4" s="96"/>
      <c r="J4" s="96"/>
      <c r="K4" s="66"/>
      <c r="L4" s="70" t="s">
        <v>12</v>
      </c>
      <c r="M4" s="72" t="s">
        <v>13</v>
      </c>
    </row>
    <row r="5" spans="2:13" x14ac:dyDescent="0.2">
      <c r="B5" s="84"/>
      <c r="C5" s="85"/>
      <c r="D5" s="88"/>
      <c r="E5" s="89"/>
      <c r="F5" s="88"/>
      <c r="G5" s="93"/>
      <c r="H5" s="70"/>
      <c r="I5" s="97"/>
      <c r="J5" s="97"/>
      <c r="K5" s="67"/>
      <c r="L5" s="71"/>
      <c r="M5" s="73"/>
    </row>
    <row r="6" spans="2:13" ht="13.15" customHeight="1" x14ac:dyDescent="0.2">
      <c r="B6" s="74" t="s">
        <v>14</v>
      </c>
      <c r="C6" s="75"/>
      <c r="D6" s="75"/>
      <c r="E6" s="2"/>
      <c r="F6" s="3"/>
      <c r="G6" s="4"/>
      <c r="H6" s="4"/>
      <c r="I6" s="4"/>
      <c r="J6" s="76"/>
      <c r="K6" s="76"/>
      <c r="L6" s="4"/>
      <c r="M6" s="5"/>
    </row>
    <row r="7" spans="2:13" ht="13.15" customHeight="1" x14ac:dyDescent="0.2">
      <c r="B7" s="6"/>
      <c r="C7" s="59" t="s">
        <v>15</v>
      </c>
      <c r="D7" s="59"/>
      <c r="E7" s="2"/>
      <c r="F7" s="7"/>
      <c r="G7" s="8"/>
      <c r="H7" s="8"/>
      <c r="I7" s="8"/>
      <c r="J7" s="8"/>
      <c r="K7" s="8"/>
      <c r="L7" s="8"/>
      <c r="M7" s="9"/>
    </row>
    <row r="8" spans="2:13" ht="6.6" customHeight="1" x14ac:dyDescent="0.2">
      <c r="B8" s="6"/>
      <c r="C8" s="3"/>
      <c r="D8" s="3"/>
      <c r="E8" s="10"/>
      <c r="F8" s="11"/>
      <c r="G8" s="12"/>
      <c r="H8" s="12"/>
      <c r="I8" s="12"/>
      <c r="J8" s="12"/>
      <c r="K8" s="12"/>
      <c r="L8" s="8"/>
      <c r="M8" s="9"/>
    </row>
    <row r="9" spans="2:13" ht="33.75" x14ac:dyDescent="0.2">
      <c r="B9" s="13" t="s">
        <v>16</v>
      </c>
      <c r="C9" s="14"/>
      <c r="D9" s="15" t="s">
        <v>17</v>
      </c>
      <c r="E9" s="10">
        <v>5150</v>
      </c>
      <c r="F9" s="11" t="s">
        <v>18</v>
      </c>
      <c r="G9" s="16">
        <f>+H9</f>
        <v>30000</v>
      </c>
      <c r="H9" s="17">
        <v>30000</v>
      </c>
      <c r="I9" s="17">
        <v>30000</v>
      </c>
      <c r="J9" s="18">
        <v>0</v>
      </c>
      <c r="K9" s="18">
        <v>0</v>
      </c>
      <c r="L9" s="19">
        <f>IFERROR(K9/H9,0)</f>
        <v>0</v>
      </c>
      <c r="M9" s="20">
        <f>IFERROR(K9/I9,0)</f>
        <v>0</v>
      </c>
    </row>
    <row r="10" spans="2:13" ht="22.5" x14ac:dyDescent="0.2">
      <c r="B10" s="13" t="s">
        <v>19</v>
      </c>
      <c r="C10" s="14"/>
      <c r="D10" s="15" t="s">
        <v>20</v>
      </c>
      <c r="E10" s="10">
        <v>5410</v>
      </c>
      <c r="F10" s="11" t="s">
        <v>21</v>
      </c>
      <c r="G10" s="16"/>
      <c r="H10" s="17">
        <v>0</v>
      </c>
      <c r="I10" s="17">
        <v>416900</v>
      </c>
      <c r="J10" s="18">
        <v>0</v>
      </c>
      <c r="K10" s="18">
        <v>0</v>
      </c>
      <c r="L10" s="19"/>
      <c r="M10" s="20"/>
    </row>
    <row r="11" spans="2:13" ht="33.75" x14ac:dyDescent="0.2">
      <c r="B11" s="13" t="s">
        <v>22</v>
      </c>
      <c r="C11" s="14"/>
      <c r="D11" s="15" t="s">
        <v>23</v>
      </c>
      <c r="E11" s="10">
        <v>5110</v>
      </c>
      <c r="F11" s="11" t="s">
        <v>24</v>
      </c>
      <c r="G11" s="16"/>
      <c r="H11" s="17">
        <v>0</v>
      </c>
      <c r="I11" s="17">
        <v>259400</v>
      </c>
      <c r="J11" s="18">
        <v>0</v>
      </c>
      <c r="K11" s="18">
        <v>0</v>
      </c>
      <c r="L11" s="19"/>
      <c r="M11" s="20"/>
    </row>
    <row r="12" spans="2:13" ht="22.5" x14ac:dyDescent="0.2">
      <c r="B12" s="13"/>
      <c r="C12" s="14"/>
      <c r="D12" s="15"/>
      <c r="E12" s="10">
        <v>5150</v>
      </c>
      <c r="F12" s="11" t="s">
        <v>18</v>
      </c>
      <c r="G12" s="21"/>
      <c r="H12" s="18">
        <v>269400.15999999997</v>
      </c>
      <c r="I12" s="18">
        <v>782510.67</v>
      </c>
      <c r="J12" s="18">
        <v>0</v>
      </c>
      <c r="K12" s="18">
        <v>0</v>
      </c>
      <c r="L12" s="19"/>
      <c r="M12" s="20"/>
    </row>
    <row r="13" spans="2:13" x14ac:dyDescent="0.2">
      <c r="B13" s="13"/>
      <c r="C13" s="14"/>
      <c r="D13" s="15"/>
      <c r="E13" s="10">
        <v>5210</v>
      </c>
      <c r="F13" s="11" t="s">
        <v>25</v>
      </c>
      <c r="G13" s="21"/>
      <c r="H13" s="18">
        <v>26300</v>
      </c>
      <c r="I13" s="18">
        <v>48300</v>
      </c>
      <c r="J13" s="18">
        <v>0</v>
      </c>
      <c r="K13" s="18">
        <v>0</v>
      </c>
      <c r="L13" s="19"/>
      <c r="M13" s="20"/>
    </row>
    <row r="14" spans="2:13" x14ac:dyDescent="0.2">
      <c r="B14" s="13"/>
      <c r="C14" s="14"/>
      <c r="D14" s="15"/>
      <c r="E14" s="10">
        <v>5230</v>
      </c>
      <c r="F14" s="11" t="s">
        <v>26</v>
      </c>
      <c r="G14" s="21"/>
      <c r="H14" s="18">
        <v>0</v>
      </c>
      <c r="I14" s="18">
        <v>17600</v>
      </c>
      <c r="J14" s="18">
        <v>0</v>
      </c>
      <c r="K14" s="18">
        <v>0</v>
      </c>
      <c r="L14" s="19"/>
      <c r="M14" s="20"/>
    </row>
    <row r="15" spans="2:13" ht="22.5" x14ac:dyDescent="0.2">
      <c r="B15" s="13"/>
      <c r="C15" s="14"/>
      <c r="D15" s="15"/>
      <c r="E15" s="10">
        <v>5290</v>
      </c>
      <c r="F15" s="11" t="s">
        <v>27</v>
      </c>
      <c r="G15" s="21"/>
      <c r="H15" s="18">
        <v>70000</v>
      </c>
      <c r="I15" s="18">
        <v>120591.01</v>
      </c>
      <c r="J15" s="18">
        <v>0</v>
      </c>
      <c r="K15" s="18">
        <v>0</v>
      </c>
      <c r="L15" s="19"/>
      <c r="M15" s="20"/>
    </row>
    <row r="16" spans="2:13" x14ac:dyDescent="0.2">
      <c r="B16" s="13"/>
      <c r="C16" s="14"/>
      <c r="D16" s="15"/>
      <c r="E16" s="10">
        <v>5310</v>
      </c>
      <c r="F16" s="11" t="s">
        <v>28</v>
      </c>
      <c r="G16" s="21"/>
      <c r="H16" s="18">
        <v>0</v>
      </c>
      <c r="I16" s="18">
        <v>20000</v>
      </c>
      <c r="J16" s="18">
        <v>0</v>
      </c>
      <c r="K16" s="18">
        <v>0</v>
      </c>
      <c r="L16" s="19"/>
      <c r="M16" s="20"/>
    </row>
    <row r="17" spans="2:13" x14ac:dyDescent="0.2">
      <c r="B17" s="13"/>
      <c r="C17" s="14"/>
      <c r="D17" s="15"/>
      <c r="E17" s="10">
        <v>5320</v>
      </c>
      <c r="F17" s="11" t="s">
        <v>29</v>
      </c>
      <c r="G17" s="21"/>
      <c r="H17" s="18">
        <v>0</v>
      </c>
      <c r="I17" s="18">
        <v>232172.77</v>
      </c>
      <c r="J17" s="18">
        <v>75333.88</v>
      </c>
      <c r="K17" s="18">
        <v>75333.88</v>
      </c>
      <c r="L17" s="19"/>
      <c r="M17" s="20"/>
    </row>
    <row r="18" spans="2:13" x14ac:dyDescent="0.2">
      <c r="B18" s="13"/>
      <c r="C18" s="14"/>
      <c r="D18" s="15"/>
      <c r="E18" s="10">
        <v>5620</v>
      </c>
      <c r="F18" s="11" t="s">
        <v>30</v>
      </c>
      <c r="G18" s="21"/>
      <c r="H18" s="18">
        <v>0</v>
      </c>
      <c r="I18" s="18">
        <v>0</v>
      </c>
      <c r="J18" s="18">
        <v>0</v>
      </c>
      <c r="K18" s="18">
        <v>0</v>
      </c>
      <c r="L18" s="19"/>
      <c r="M18" s="20"/>
    </row>
    <row r="19" spans="2:13" ht="22.5" x14ac:dyDescent="0.2">
      <c r="B19" s="13"/>
      <c r="C19" s="14"/>
      <c r="D19" s="15"/>
      <c r="E19" s="10">
        <v>5660</v>
      </c>
      <c r="F19" s="11" t="s">
        <v>31</v>
      </c>
      <c r="G19" s="21"/>
      <c r="H19" s="18">
        <v>0</v>
      </c>
      <c r="I19" s="18">
        <v>12300</v>
      </c>
      <c r="J19" s="18">
        <v>0</v>
      </c>
      <c r="K19" s="18">
        <v>0</v>
      </c>
      <c r="L19" s="19"/>
      <c r="M19" s="20"/>
    </row>
    <row r="20" spans="2:13" x14ac:dyDescent="0.2">
      <c r="B20" s="13"/>
      <c r="C20" s="14"/>
      <c r="D20" s="15"/>
      <c r="E20" s="10">
        <v>5670</v>
      </c>
      <c r="F20" s="11" t="s">
        <v>32</v>
      </c>
      <c r="G20" s="21"/>
      <c r="H20" s="18">
        <v>0</v>
      </c>
      <c r="I20" s="18">
        <v>0</v>
      </c>
      <c r="J20" s="18">
        <v>0</v>
      </c>
      <c r="K20" s="18">
        <v>0</v>
      </c>
      <c r="L20" s="19"/>
      <c r="M20" s="20"/>
    </row>
    <row r="21" spans="2:13" x14ac:dyDescent="0.2">
      <c r="B21" s="13"/>
      <c r="C21" s="14"/>
      <c r="D21" s="15"/>
      <c r="E21" s="10">
        <v>5690</v>
      </c>
      <c r="F21" s="11" t="s">
        <v>33</v>
      </c>
      <c r="G21" s="21"/>
      <c r="H21" s="18">
        <v>14000</v>
      </c>
      <c r="I21" s="18">
        <v>64188.42</v>
      </c>
      <c r="J21" s="18">
        <v>29990</v>
      </c>
      <c r="K21" s="18">
        <v>29990</v>
      </c>
      <c r="L21" s="19"/>
      <c r="M21" s="20"/>
    </row>
    <row r="22" spans="2:13" x14ac:dyDescent="0.2">
      <c r="B22" s="13"/>
      <c r="C22" s="14"/>
      <c r="D22" s="15"/>
      <c r="E22" s="10">
        <v>5910</v>
      </c>
      <c r="F22" s="11" t="s">
        <v>34</v>
      </c>
      <c r="G22" s="21"/>
      <c r="H22" s="18">
        <v>48300</v>
      </c>
      <c r="I22" s="18">
        <v>48300</v>
      </c>
      <c r="J22" s="18">
        <v>0</v>
      </c>
      <c r="K22" s="18">
        <v>0</v>
      </c>
      <c r="L22" s="19"/>
      <c r="M22" s="20"/>
    </row>
    <row r="23" spans="2:13" ht="33.75" x14ac:dyDescent="0.2">
      <c r="B23" s="13" t="s">
        <v>35</v>
      </c>
      <c r="C23" s="14"/>
      <c r="D23" s="15" t="s">
        <v>36</v>
      </c>
      <c r="E23" s="10">
        <v>5110</v>
      </c>
      <c r="F23" s="11" t="s">
        <v>24</v>
      </c>
      <c r="G23" s="21"/>
      <c r="H23" s="18">
        <v>4500</v>
      </c>
      <c r="I23" s="18">
        <v>6737.8</v>
      </c>
      <c r="J23" s="18">
        <v>0</v>
      </c>
      <c r="K23" s="18">
        <v>0</v>
      </c>
      <c r="L23" s="19"/>
      <c r="M23" s="20"/>
    </row>
    <row r="24" spans="2:13" ht="22.5" x14ac:dyDescent="0.2">
      <c r="B24" s="13" t="s">
        <v>37</v>
      </c>
      <c r="C24" s="14"/>
      <c r="D24" s="15" t="s">
        <v>38</v>
      </c>
      <c r="E24" s="10">
        <v>5190</v>
      </c>
      <c r="F24" s="11" t="s">
        <v>39</v>
      </c>
      <c r="G24" s="21"/>
      <c r="H24" s="18">
        <v>15000</v>
      </c>
      <c r="I24" s="18">
        <v>30000</v>
      </c>
      <c r="J24" s="18">
        <v>0</v>
      </c>
      <c r="K24" s="18">
        <v>0</v>
      </c>
      <c r="L24" s="19"/>
      <c r="M24" s="20"/>
    </row>
    <row r="25" spans="2:13" ht="22.5" x14ac:dyDescent="0.2">
      <c r="B25" s="13" t="s">
        <v>40</v>
      </c>
      <c r="C25" s="14"/>
      <c r="D25" s="15" t="s">
        <v>41</v>
      </c>
      <c r="E25" s="10">
        <v>5670</v>
      </c>
      <c r="F25" s="11" t="s">
        <v>32</v>
      </c>
      <c r="G25" s="21"/>
      <c r="H25" s="18">
        <v>50000</v>
      </c>
      <c r="I25" s="18">
        <v>104600</v>
      </c>
      <c r="J25" s="18">
        <v>0</v>
      </c>
      <c r="K25" s="18">
        <v>0</v>
      </c>
      <c r="L25" s="19"/>
      <c r="M25" s="20"/>
    </row>
    <row r="26" spans="2:13" ht="33.75" x14ac:dyDescent="0.2">
      <c r="B26" s="13" t="s">
        <v>42</v>
      </c>
      <c r="C26" s="14"/>
      <c r="D26" s="15" t="s">
        <v>43</v>
      </c>
      <c r="E26" s="10">
        <v>5210</v>
      </c>
      <c r="F26" s="11" t="s">
        <v>25</v>
      </c>
      <c r="G26" s="21"/>
      <c r="H26" s="18">
        <v>42000</v>
      </c>
      <c r="I26" s="18">
        <v>64000</v>
      </c>
      <c r="J26" s="18">
        <v>0</v>
      </c>
      <c r="K26" s="18">
        <v>0</v>
      </c>
      <c r="L26" s="19"/>
      <c r="M26" s="20"/>
    </row>
    <row r="27" spans="2:13" ht="22.5" x14ac:dyDescent="0.2">
      <c r="B27" s="13" t="s">
        <v>44</v>
      </c>
      <c r="C27" s="14"/>
      <c r="D27" s="15" t="s">
        <v>45</v>
      </c>
      <c r="E27" s="10">
        <v>5150</v>
      </c>
      <c r="F27" s="11" t="s">
        <v>18</v>
      </c>
      <c r="G27" s="21"/>
      <c r="H27" s="18">
        <v>0</v>
      </c>
      <c r="I27" s="18">
        <v>902245</v>
      </c>
      <c r="J27" s="18">
        <v>0</v>
      </c>
      <c r="K27" s="18">
        <v>0</v>
      </c>
      <c r="L27" s="19"/>
      <c r="M27" s="20"/>
    </row>
    <row r="28" spans="2:13" x14ac:dyDescent="0.2">
      <c r="B28" s="13"/>
      <c r="C28" s="14"/>
      <c r="D28" s="15"/>
      <c r="E28" s="10">
        <v>5190</v>
      </c>
      <c r="F28" s="11" t="s">
        <v>39</v>
      </c>
      <c r="G28" s="21"/>
      <c r="H28" s="18">
        <v>0</v>
      </c>
      <c r="I28" s="18">
        <v>0</v>
      </c>
      <c r="J28" s="18">
        <v>0</v>
      </c>
      <c r="K28" s="18">
        <v>0</v>
      </c>
      <c r="L28" s="19"/>
      <c r="M28" s="20"/>
    </row>
    <row r="29" spans="2:13" x14ac:dyDescent="0.2">
      <c r="B29" s="13"/>
      <c r="C29" s="14"/>
      <c r="D29" s="15"/>
      <c r="E29" s="10">
        <v>5210</v>
      </c>
      <c r="F29" s="11" t="s">
        <v>25</v>
      </c>
      <c r="G29" s="21"/>
      <c r="H29" s="18">
        <v>0</v>
      </c>
      <c r="I29" s="18">
        <v>401500</v>
      </c>
      <c r="J29" s="18">
        <v>0</v>
      </c>
      <c r="K29" s="18">
        <v>0</v>
      </c>
      <c r="L29" s="19"/>
      <c r="M29" s="20"/>
    </row>
    <row r="30" spans="2:13" ht="22.5" x14ac:dyDescent="0.2">
      <c r="B30" s="13"/>
      <c r="C30" s="14"/>
      <c r="D30" s="15"/>
      <c r="E30" s="10">
        <v>5290</v>
      </c>
      <c r="F30" s="11" t="s">
        <v>27</v>
      </c>
      <c r="G30" s="21"/>
      <c r="H30" s="18">
        <v>0</v>
      </c>
      <c r="I30" s="18">
        <v>0</v>
      </c>
      <c r="J30" s="18">
        <v>0</v>
      </c>
      <c r="K30" s="18">
        <v>0</v>
      </c>
      <c r="L30" s="19"/>
      <c r="M30" s="20"/>
    </row>
    <row r="31" spans="2:13" x14ac:dyDescent="0.2">
      <c r="B31" s="13"/>
      <c r="C31" s="14"/>
      <c r="D31" s="15"/>
      <c r="E31" s="10">
        <v>5310</v>
      </c>
      <c r="F31" s="11" t="s">
        <v>28</v>
      </c>
      <c r="G31" s="21"/>
      <c r="H31" s="18">
        <v>0</v>
      </c>
      <c r="I31" s="18">
        <v>145000</v>
      </c>
      <c r="J31" s="18">
        <v>0</v>
      </c>
      <c r="K31" s="18">
        <v>0</v>
      </c>
      <c r="L31" s="19"/>
      <c r="M31" s="20"/>
    </row>
    <row r="32" spans="2:13" x14ac:dyDescent="0.2">
      <c r="B32" s="13"/>
      <c r="C32" s="14"/>
      <c r="D32" s="15"/>
      <c r="E32" s="10">
        <v>5320</v>
      </c>
      <c r="F32" s="11" t="s">
        <v>29</v>
      </c>
      <c r="G32" s="21"/>
      <c r="H32" s="18">
        <v>0</v>
      </c>
      <c r="I32" s="18">
        <v>182500</v>
      </c>
      <c r="J32" s="18">
        <v>0</v>
      </c>
      <c r="K32" s="18">
        <v>0</v>
      </c>
      <c r="L32" s="19"/>
      <c r="M32" s="20"/>
    </row>
    <row r="33" spans="2:13" x14ac:dyDescent="0.2">
      <c r="B33" s="13"/>
      <c r="C33" s="14"/>
      <c r="D33" s="15"/>
      <c r="E33" s="10">
        <v>5610</v>
      </c>
      <c r="F33" s="11" t="s">
        <v>46</v>
      </c>
      <c r="G33" s="21"/>
      <c r="H33" s="18">
        <v>0</v>
      </c>
      <c r="I33" s="18">
        <v>1654606.09</v>
      </c>
      <c r="J33" s="18">
        <v>0</v>
      </c>
      <c r="K33" s="18">
        <v>0</v>
      </c>
      <c r="L33" s="19"/>
      <c r="M33" s="20"/>
    </row>
    <row r="34" spans="2:13" x14ac:dyDescent="0.2">
      <c r="B34" s="13"/>
      <c r="C34" s="14"/>
      <c r="D34" s="15"/>
      <c r="E34" s="10">
        <v>5650</v>
      </c>
      <c r="F34" s="11" t="s">
        <v>47</v>
      </c>
      <c r="G34" s="21"/>
      <c r="H34" s="18">
        <v>0</v>
      </c>
      <c r="I34" s="18">
        <v>0</v>
      </c>
      <c r="J34" s="18">
        <v>0</v>
      </c>
      <c r="K34" s="18">
        <v>0</v>
      </c>
      <c r="L34" s="19"/>
      <c r="M34" s="20"/>
    </row>
    <row r="35" spans="2:13" ht="22.5" x14ac:dyDescent="0.2">
      <c r="B35" s="13"/>
      <c r="C35" s="14"/>
      <c r="D35" s="15"/>
      <c r="E35" s="10">
        <v>5660</v>
      </c>
      <c r="F35" s="11" t="s">
        <v>31</v>
      </c>
      <c r="G35" s="21"/>
      <c r="H35" s="18">
        <v>0</v>
      </c>
      <c r="I35" s="18">
        <v>160000</v>
      </c>
      <c r="J35" s="18">
        <v>0</v>
      </c>
      <c r="K35" s="18">
        <v>0</v>
      </c>
      <c r="L35" s="19"/>
      <c r="M35" s="20"/>
    </row>
    <row r="36" spans="2:13" x14ac:dyDescent="0.2">
      <c r="B36" s="13"/>
      <c r="C36" s="14"/>
      <c r="D36" s="15"/>
      <c r="E36" s="10">
        <v>5670</v>
      </c>
      <c r="F36" s="11" t="s">
        <v>32</v>
      </c>
      <c r="G36" s="21"/>
      <c r="H36" s="18">
        <v>0</v>
      </c>
      <c r="I36" s="18">
        <v>65000</v>
      </c>
      <c r="J36" s="18">
        <v>0</v>
      </c>
      <c r="K36" s="18">
        <v>0</v>
      </c>
      <c r="L36" s="19"/>
      <c r="M36" s="20"/>
    </row>
    <row r="37" spans="2:13" x14ac:dyDescent="0.2">
      <c r="B37" s="13"/>
      <c r="C37" s="14"/>
      <c r="D37" s="15"/>
      <c r="E37" s="10">
        <v>5690</v>
      </c>
      <c r="F37" s="11" t="s">
        <v>33</v>
      </c>
      <c r="G37" s="21"/>
      <c r="H37" s="18">
        <v>0</v>
      </c>
      <c r="I37" s="18">
        <v>510000</v>
      </c>
      <c r="J37" s="18">
        <v>282767.15000000002</v>
      </c>
      <c r="K37" s="18">
        <v>282767.15000000002</v>
      </c>
      <c r="L37" s="19"/>
      <c r="M37" s="20"/>
    </row>
    <row r="38" spans="2:13" x14ac:dyDescent="0.2">
      <c r="B38" s="13"/>
      <c r="C38" s="14"/>
      <c r="D38" s="15"/>
      <c r="E38" s="22"/>
      <c r="F38" s="23"/>
      <c r="G38" s="24"/>
      <c r="H38" s="24"/>
      <c r="I38" s="24"/>
      <c r="J38" s="24"/>
      <c r="K38" s="24"/>
      <c r="L38" s="25"/>
      <c r="M38" s="26"/>
    </row>
    <row r="39" spans="2:13" x14ac:dyDescent="0.2">
      <c r="B39" s="13"/>
      <c r="C39" s="14"/>
      <c r="D39" s="8"/>
      <c r="E39" s="27"/>
      <c r="F39" s="8"/>
      <c r="G39" s="8"/>
      <c r="H39" s="8"/>
      <c r="I39" s="8"/>
      <c r="J39" s="8"/>
      <c r="K39" s="8"/>
      <c r="L39" s="8"/>
      <c r="M39" s="9"/>
    </row>
    <row r="40" spans="2:13" ht="13.15" customHeight="1" x14ac:dyDescent="0.2">
      <c r="B40" s="60" t="s">
        <v>48</v>
      </c>
      <c r="C40" s="61"/>
      <c r="D40" s="61"/>
      <c r="E40" s="61"/>
      <c r="F40" s="61"/>
      <c r="G40" s="28">
        <f>SUM(G9:G37)</f>
        <v>30000</v>
      </c>
      <c r="H40" s="28">
        <f>SUM(H9:H37)</f>
        <v>569500.15999999992</v>
      </c>
      <c r="I40" s="28">
        <f>SUM(I9:I37)</f>
        <v>6278451.7599999998</v>
      </c>
      <c r="J40" s="28">
        <f>SUM(J9:J37)</f>
        <v>388091.03</v>
      </c>
      <c r="K40" s="28">
        <f>SUM(K9:K37)</f>
        <v>388091.03</v>
      </c>
      <c r="L40" s="29">
        <f>IFERROR(K40/H40,0)</f>
        <v>0.68145903593776003</v>
      </c>
      <c r="M40" s="30">
        <f>IFERROR(K40/I40,0)</f>
        <v>6.1813173826153603E-2</v>
      </c>
    </row>
    <row r="41" spans="2:13" ht="4.9000000000000004" customHeight="1" x14ac:dyDescent="0.2">
      <c r="B41" s="13"/>
      <c r="C41" s="14"/>
      <c r="D41" s="8"/>
      <c r="E41" s="27"/>
      <c r="F41" s="8"/>
      <c r="G41" s="31"/>
      <c r="H41" s="31"/>
      <c r="I41" s="31"/>
      <c r="J41" s="31"/>
      <c r="K41" s="31"/>
      <c r="L41" s="8"/>
      <c r="M41" s="9"/>
    </row>
    <row r="42" spans="2:13" ht="13.15" customHeight="1" x14ac:dyDescent="0.2">
      <c r="B42" s="62" t="s">
        <v>49</v>
      </c>
      <c r="C42" s="59"/>
      <c r="D42" s="59"/>
      <c r="E42" s="2"/>
      <c r="F42" s="7"/>
      <c r="G42" s="31"/>
      <c r="H42" s="31"/>
      <c r="I42" s="31"/>
      <c r="J42" s="31"/>
      <c r="K42" s="31"/>
      <c r="L42" s="8"/>
      <c r="M42" s="9"/>
    </row>
    <row r="43" spans="2:13" ht="13.15" customHeight="1" x14ac:dyDescent="0.2">
      <c r="B43" s="6"/>
      <c r="C43" s="59" t="s">
        <v>50</v>
      </c>
      <c r="D43" s="59"/>
      <c r="E43" s="2"/>
      <c r="F43" s="7"/>
      <c r="G43" s="31"/>
      <c r="H43" s="31"/>
      <c r="I43" s="31"/>
      <c r="J43" s="31"/>
      <c r="K43" s="31"/>
      <c r="L43" s="8"/>
      <c r="M43" s="9"/>
    </row>
    <row r="44" spans="2:13" ht="6" customHeight="1" x14ac:dyDescent="0.2">
      <c r="B44" s="32"/>
      <c r="C44" s="33"/>
      <c r="D44" s="33"/>
      <c r="E44" s="22"/>
      <c r="F44" s="33"/>
      <c r="G44" s="31"/>
      <c r="H44" s="31"/>
      <c r="I44" s="31"/>
      <c r="J44" s="31"/>
      <c r="K44" s="31"/>
      <c r="L44" s="8"/>
      <c r="M44" s="9"/>
    </row>
    <row r="45" spans="2:13" x14ac:dyDescent="0.2">
      <c r="B45" s="13" t="s">
        <v>44</v>
      </c>
      <c r="C45" s="14"/>
      <c r="D45" s="8" t="s">
        <v>45</v>
      </c>
      <c r="E45" s="27">
        <v>6220</v>
      </c>
      <c r="F45" s="8" t="s">
        <v>51</v>
      </c>
      <c r="G45" s="31">
        <f>+H45</f>
        <v>0</v>
      </c>
      <c r="H45" s="34">
        <v>0</v>
      </c>
      <c r="I45" s="34">
        <v>2236000</v>
      </c>
      <c r="J45" s="34">
        <v>0</v>
      </c>
      <c r="K45" s="34">
        <v>0</v>
      </c>
      <c r="L45" s="19">
        <f>IFERROR(K45/H45,0)</f>
        <v>0</v>
      </c>
      <c r="M45" s="20">
        <f>IFERROR(K45/I45,0)</f>
        <v>0</v>
      </c>
    </row>
    <row r="46" spans="2:13" x14ac:dyDescent="0.2">
      <c r="B46" s="13"/>
      <c r="C46" s="14"/>
      <c r="D46" s="8"/>
      <c r="E46" s="27"/>
      <c r="F46" s="8"/>
      <c r="G46" s="35"/>
      <c r="H46" s="35"/>
      <c r="I46" s="35"/>
      <c r="J46" s="35"/>
      <c r="K46" s="35"/>
      <c r="L46" s="25"/>
      <c r="M46" s="26"/>
    </row>
    <row r="47" spans="2:13" x14ac:dyDescent="0.2">
      <c r="B47" s="36"/>
      <c r="C47" s="37"/>
      <c r="D47" s="38"/>
      <c r="E47" s="39"/>
      <c r="F47" s="38"/>
      <c r="G47" s="40"/>
      <c r="H47" s="40"/>
      <c r="I47" s="40"/>
      <c r="J47" s="40"/>
      <c r="K47" s="40"/>
      <c r="L47" s="38"/>
      <c r="M47" s="41"/>
    </row>
    <row r="48" spans="2:13" x14ac:dyDescent="0.2">
      <c r="B48" s="60" t="s">
        <v>52</v>
      </c>
      <c r="C48" s="61"/>
      <c r="D48" s="61"/>
      <c r="E48" s="61"/>
      <c r="F48" s="61"/>
      <c r="G48" s="28">
        <f>SUM(G45:G45)</f>
        <v>0</v>
      </c>
      <c r="H48" s="28">
        <f>SUM(H45:H45)</f>
        <v>0</v>
      </c>
      <c r="I48" s="28">
        <f>SUM(I45:I45)</f>
        <v>2236000</v>
      </c>
      <c r="J48" s="28">
        <f>SUM(J45:J45)</f>
        <v>0</v>
      </c>
      <c r="K48" s="28">
        <f>SUM(K45:K45)</f>
        <v>0</v>
      </c>
      <c r="L48" s="29">
        <f>IFERROR(K48/H48,0)</f>
        <v>0</v>
      </c>
      <c r="M48" s="30">
        <f>IFERROR(K48/I48,0)</f>
        <v>0</v>
      </c>
    </row>
    <row r="49" spans="2:13" x14ac:dyDescent="0.2">
      <c r="B49" s="42"/>
      <c r="C49" s="43"/>
      <c r="D49" s="44"/>
      <c r="E49" s="45"/>
      <c r="F49" s="44"/>
      <c r="G49" s="46"/>
      <c r="H49" s="46"/>
      <c r="I49" s="46"/>
      <c r="J49" s="46"/>
      <c r="K49" s="46"/>
      <c r="L49" s="44"/>
      <c r="M49" s="47"/>
    </row>
    <row r="50" spans="2:13" x14ac:dyDescent="0.2">
      <c r="B50" s="63" t="s">
        <v>53</v>
      </c>
      <c r="C50" s="64"/>
      <c r="D50" s="64"/>
      <c r="E50" s="64"/>
      <c r="F50" s="64"/>
      <c r="G50" s="48">
        <f>+G40+G48</f>
        <v>30000</v>
      </c>
      <c r="H50" s="48">
        <f>+H40+H48</f>
        <v>569500.15999999992</v>
      </c>
      <c r="I50" s="48">
        <f>+I40+I48</f>
        <v>8514451.7599999998</v>
      </c>
      <c r="J50" s="48">
        <f>+J40+J48</f>
        <v>388091.03</v>
      </c>
      <c r="K50" s="48">
        <f>+K40+K48</f>
        <v>388091.03</v>
      </c>
      <c r="L50" s="49">
        <f>IFERROR(K50/H50,0)</f>
        <v>0.68145903593776003</v>
      </c>
      <c r="M50" s="50">
        <f>IFERROR(K50/I50,0)</f>
        <v>4.5580272334527862E-2</v>
      </c>
    </row>
    <row r="51" spans="2:13" x14ac:dyDescent="0.2">
      <c r="B51" s="51"/>
      <c r="C51" s="52"/>
      <c r="D51" s="52"/>
      <c r="E51" s="53"/>
      <c r="F51" s="52"/>
      <c r="G51" s="52"/>
      <c r="H51" s="52"/>
      <c r="I51" s="52"/>
      <c r="J51" s="52"/>
      <c r="K51" s="52"/>
      <c r="L51" s="52"/>
      <c r="M51" s="54"/>
    </row>
    <row r="52" spans="2:13" ht="15" x14ac:dyDescent="0.25">
      <c r="B52" s="55" t="s">
        <v>54</v>
      </c>
      <c r="C52" s="55"/>
      <c r="D52" s="56"/>
      <c r="E52" s="57"/>
      <c r="F52" s="56"/>
      <c r="G52" s="56"/>
      <c r="H52" s="56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50:F50"/>
    <mergeCell ref="K3:K5"/>
    <mergeCell ref="L3:M3"/>
    <mergeCell ref="L4:L5"/>
    <mergeCell ref="M4:M5"/>
    <mergeCell ref="B6:D6"/>
    <mergeCell ref="J6:K6"/>
    <mergeCell ref="C7:D7"/>
    <mergeCell ref="B40:F40"/>
    <mergeCell ref="B42:D42"/>
    <mergeCell ref="C43:D43"/>
    <mergeCell ref="B48:F48"/>
  </mergeCells>
  <printOptions horizontalCentered="1"/>
  <pageMargins left="0.11811023622047245" right="0.11811023622047245" top="0.15748031496062992" bottom="0.15748031496062992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2021-10-25T04:34:12Z</cp:lastPrinted>
  <dcterms:created xsi:type="dcterms:W3CDTF">2021-10-25T04:32:41Z</dcterms:created>
  <dcterms:modified xsi:type="dcterms:W3CDTF">2021-10-25T04:34:23Z</dcterms:modified>
</cp:coreProperties>
</file>