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12 oct a dic 2021\REPORTES SAP\1.- INFORMACIÓN CONTABLE\"/>
    </mc:Choice>
  </mc:AlternateContent>
  <bookViews>
    <workbookView xWindow="0" yWindow="0" windowWidth="20490" windowHeight="765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16" i="1"/>
  <c r="G13" i="1"/>
  <c r="G10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F12" i="1"/>
  <c r="G12" i="1" s="1"/>
  <c r="F11" i="1"/>
  <c r="G11" i="1" s="1"/>
  <c r="F10" i="1"/>
  <c r="F9" i="1"/>
  <c r="G9" i="1" s="1"/>
  <c r="F8" i="1"/>
  <c r="G8" i="1" s="1"/>
  <c r="F7" i="1"/>
  <c r="G15" i="1" l="1"/>
  <c r="F15" i="1"/>
  <c r="F6" i="1"/>
  <c r="G7" i="1"/>
  <c r="G6" i="1" s="1"/>
  <c r="G4" i="1" l="1"/>
  <c r="F4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<sst xmlns="http://schemas.openxmlformats.org/spreadsheetml/2006/main" count="31" uniqueCount="31">
  <si>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</si>
  <si>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</si>
  <si>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</si>
  <si>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</si>
  <si>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</si>
  <si>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</si>
  <si>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</si>
  <si>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</si>
  <si>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</si>
  <si>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</si>
  <si>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</si>
  <si>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</si>
  <si>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</si>
  <si>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</si>
  <si>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</si>
  <si>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</si>
  <si>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</si>
  <si>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</si>
  <si>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</si>
  <si>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</si>
  <si>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</si>
  <si>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</si>
  <si>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</si>
  <si>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</si>
  <si>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</si>
  <si>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</si>
  <si>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UNIVERSIDAD POLITECNICA DEL BICENTENARIO
Estado Analítico del Activo
Del 1 de Enero al 31 de Diciembre de 2021</t>
  </si>
  <si>
    <t>Rectora de la Universidad Politénica del Bicentenario</t>
  </si>
  <si>
    <t>Secretario Administrativo  de la Universidad Poliécnica del Bicentenario</t>
  </si>
  <si>
    <t>Maestra Ma. Isabel Tinoco Torres</t>
  </si>
  <si>
    <t>C.P. Jorge González Díaz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</si>
</sst>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4" fontId="3" fillId="0" borderId="0" xfId="0" applyNumberFormat="1" applyFont="1" applyAlignment="1" applyProtection="1">
      <alignment vertical="top"/>
      <protection locked="0"/>
    </xf>
    <xf numFmtId="4" fontId="3" fillId="0" borderId="5" xfId="0" applyNumberFormat="1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center"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3" fontId="2" fillId="0" borderId="11" xfId="8" applyNumberFormat="1" applyFont="1" applyFill="1" applyBorder="1" applyAlignment="1" applyProtection="1">
      <alignment vertical="top" wrapText="1"/>
      <protection locked="0"/>
    </xf>
    <xf numFmtId="3" fontId="3" fillId="0" borderId="11" xfId="8" applyNumberFormat="1" applyFont="1" applyFill="1" applyBorder="1" applyAlignment="1" applyProtection="1">
      <alignment vertical="top" wrapText="1"/>
      <protection locked="0"/>
    </xf>
    <xf numFmtId="3" fontId="3" fillId="0" borderId="11" xfId="8" applyNumberFormat="1" applyFont="1" applyFill="1" applyBorder="1" applyAlignment="1" applyProtection="1">
      <alignment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tabSelected="1" zoomScaleNormal="100" workbookViewId="0">
      <selection activeCell="H14" sqref="H14"/>
    </sheetView>
  </sheetViews>
  <sheetFormatPr baseColWidth="10" defaultRowHeight="11.25" x14ac:dyDescent="0.2"/>
  <cols>
    <col min="1" max="1" width="10.33203125" style="1" customWidth="1"/>
    <col min="2" max="2" width="74.6640625" style="1" customWidth="1"/>
    <col min="3" max="3" width="20.5" style="1" customWidth="1"/>
    <col min="4" max="4" width="19.83203125" style="1" customWidth="1"/>
    <col min="5" max="5" width="20.1640625" style="1" customWidth="1"/>
    <col min="6" max="6" width="19.83203125" style="1" customWidth="1"/>
    <col min="7" max="7" width="20.6640625" style="1" customWidth="1"/>
    <col min="8" max="16384" width="12" style="1"/>
  </cols>
  <sheetData>
    <row r="1" spans="1:7" ht="39.950000000000003" customHeight="1" x14ac:dyDescent="0.2">
      <c r="A1" s="24" t="s">
        <v>26</v>
      </c>
      <c r="B1" s="25"/>
      <c r="C1" s="25"/>
      <c r="D1" s="25"/>
      <c r="E1" s="25"/>
      <c r="F1" s="25"/>
      <c r="G1" s="26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4" t="s">
        <v>0</v>
      </c>
      <c r="B4" s="2"/>
      <c r="C4" s="28">
        <f>SUM(C6+C15)</f>
        <v>100058638.81</v>
      </c>
      <c r="D4" s="28">
        <f>SUM(D6+D15)</f>
        <v>234362200.69</v>
      </c>
      <c r="E4" s="28">
        <f>SUM(E6+E15)</f>
        <v>234420572.76999998</v>
      </c>
      <c r="F4" s="28">
        <f>SUM(F6+F15)</f>
        <v>100000266.73</v>
      </c>
      <c r="G4" s="28">
        <f>SUM(G6+G15)</f>
        <v>-58372.079999998212</v>
      </c>
    </row>
    <row r="5" spans="1:7" x14ac:dyDescent="0.2">
      <c r="A5" s="14"/>
      <c r="B5" s="2"/>
      <c r="C5" s="29"/>
      <c r="D5" s="29"/>
      <c r="E5" s="29"/>
      <c r="F5" s="29"/>
      <c r="G5" s="29"/>
    </row>
    <row r="6" spans="1:7" x14ac:dyDescent="0.2">
      <c r="A6" s="3">
        <v>1100</v>
      </c>
      <c r="B6" s="16" t="s">
        <v>8</v>
      </c>
      <c r="C6" s="28">
        <f>SUM(C7:C13)</f>
        <v>17963494.460000001</v>
      </c>
      <c r="D6" s="28">
        <f>SUM(D7:D13)</f>
        <v>223114156.16999999</v>
      </c>
      <c r="E6" s="28">
        <f>SUM(E7:E13)</f>
        <v>220131614.41</v>
      </c>
      <c r="F6" s="28">
        <f>SUM(F7:F13)</f>
        <v>20946036.219999999</v>
      </c>
      <c r="G6" s="28">
        <f>SUM(G7:G13)</f>
        <v>2982541.7599999979</v>
      </c>
    </row>
    <row r="7" spans="1:7" x14ac:dyDescent="0.2">
      <c r="A7" s="3">
        <v>1110</v>
      </c>
      <c r="B7" s="7" t="s">
        <v>9</v>
      </c>
      <c r="C7" s="29">
        <v>13683315.810000001</v>
      </c>
      <c r="D7" s="29">
        <v>137310531.28999999</v>
      </c>
      <c r="E7" s="29">
        <v>133948658.09999999</v>
      </c>
      <c r="F7" s="29">
        <f>C7+D7-E7</f>
        <v>17045189</v>
      </c>
      <c r="G7" s="29">
        <f t="shared" ref="G7:G13" si="0">F7-C7</f>
        <v>3361873.1899999995</v>
      </c>
    </row>
    <row r="8" spans="1:7" x14ac:dyDescent="0.2">
      <c r="A8" s="3">
        <v>1120</v>
      </c>
      <c r="B8" s="7" t="s">
        <v>10</v>
      </c>
      <c r="C8" s="29">
        <v>4280178.6500000004</v>
      </c>
      <c r="D8" s="29">
        <v>83181593.159999996</v>
      </c>
      <c r="E8" s="29">
        <v>83560924.590000004</v>
      </c>
      <c r="F8" s="29">
        <f t="shared" ref="F8:F13" si="1">C8+D8-E8</f>
        <v>3900847.2199999988</v>
      </c>
      <c r="G8" s="29">
        <f t="shared" si="0"/>
        <v>-379331.43000000156</v>
      </c>
    </row>
    <row r="9" spans="1:7" x14ac:dyDescent="0.2">
      <c r="A9" s="3">
        <v>1130</v>
      </c>
      <c r="B9" s="7" t="s">
        <v>11</v>
      </c>
      <c r="C9" s="29">
        <v>0</v>
      </c>
      <c r="D9" s="29">
        <v>2622031.7200000002</v>
      </c>
      <c r="E9" s="29">
        <v>2622031.7200000002</v>
      </c>
      <c r="F9" s="29">
        <f t="shared" si="1"/>
        <v>0</v>
      </c>
      <c r="G9" s="29">
        <f t="shared" si="0"/>
        <v>0</v>
      </c>
    </row>
    <row r="10" spans="1:7" x14ac:dyDescent="0.2">
      <c r="A10" s="3">
        <v>1140</v>
      </c>
      <c r="B10" s="7" t="s">
        <v>1</v>
      </c>
      <c r="C10" s="29">
        <v>0</v>
      </c>
      <c r="D10" s="29">
        <v>0</v>
      </c>
      <c r="E10" s="29">
        <v>0</v>
      </c>
      <c r="F10" s="29">
        <f t="shared" si="1"/>
        <v>0</v>
      </c>
      <c r="G10" s="29">
        <f t="shared" si="0"/>
        <v>0</v>
      </c>
    </row>
    <row r="11" spans="1:7" x14ac:dyDescent="0.2">
      <c r="A11" s="3">
        <v>1150</v>
      </c>
      <c r="B11" s="7" t="s">
        <v>2</v>
      </c>
      <c r="C11" s="29">
        <v>0</v>
      </c>
      <c r="D11" s="29">
        <v>0</v>
      </c>
      <c r="E11" s="29">
        <v>0</v>
      </c>
      <c r="F11" s="29">
        <f t="shared" si="1"/>
        <v>0</v>
      </c>
      <c r="G11" s="29">
        <f t="shared" si="0"/>
        <v>0</v>
      </c>
    </row>
    <row r="12" spans="1:7" x14ac:dyDescent="0.2">
      <c r="A12" s="3">
        <v>1160</v>
      </c>
      <c r="B12" s="7" t="s">
        <v>12</v>
      </c>
      <c r="C12" s="29">
        <v>0</v>
      </c>
      <c r="D12" s="29">
        <v>0</v>
      </c>
      <c r="E12" s="29">
        <v>0</v>
      </c>
      <c r="F12" s="29">
        <f t="shared" si="1"/>
        <v>0</v>
      </c>
      <c r="G12" s="29">
        <f t="shared" si="0"/>
        <v>0</v>
      </c>
    </row>
    <row r="13" spans="1:7" x14ac:dyDescent="0.2">
      <c r="A13" s="3">
        <v>1190</v>
      </c>
      <c r="B13" s="7" t="s">
        <v>13</v>
      </c>
      <c r="C13" s="29">
        <v>0</v>
      </c>
      <c r="D13" s="29">
        <v>0</v>
      </c>
      <c r="E13" s="29">
        <v>0</v>
      </c>
      <c r="F13" s="29">
        <f t="shared" si="1"/>
        <v>0</v>
      </c>
      <c r="G13" s="29">
        <f t="shared" si="0"/>
        <v>0</v>
      </c>
    </row>
    <row r="14" spans="1:7" x14ac:dyDescent="0.2">
      <c r="A14" s="3"/>
      <c r="B14" s="7"/>
      <c r="C14" s="28"/>
      <c r="D14" s="28"/>
      <c r="E14" s="28"/>
      <c r="F14" s="28"/>
      <c r="G14" s="28"/>
    </row>
    <row r="15" spans="1:7" x14ac:dyDescent="0.2">
      <c r="A15" s="3">
        <v>1200</v>
      </c>
      <c r="B15" s="16" t="s">
        <v>14</v>
      </c>
      <c r="C15" s="28">
        <f>SUM(C16:C24)</f>
        <v>82095144.349999994</v>
      </c>
      <c r="D15" s="28">
        <f>SUM(D16:D24)</f>
        <v>11248044.52</v>
      </c>
      <c r="E15" s="28">
        <f>SUM(E16:E24)</f>
        <v>14288958.359999999</v>
      </c>
      <c r="F15" s="28">
        <f>SUM(F16:F24)</f>
        <v>79054230.510000005</v>
      </c>
      <c r="G15" s="28">
        <f>SUM(G16:G24)</f>
        <v>-3040913.8399999961</v>
      </c>
    </row>
    <row r="16" spans="1:7" x14ac:dyDescent="0.2">
      <c r="A16" s="3">
        <v>1210</v>
      </c>
      <c r="B16" s="7" t="s">
        <v>15</v>
      </c>
      <c r="C16" s="29">
        <v>0</v>
      </c>
      <c r="D16" s="29">
        <v>0</v>
      </c>
      <c r="E16" s="29">
        <v>0</v>
      </c>
      <c r="F16" s="29">
        <f>C16+D16-E16</f>
        <v>0</v>
      </c>
      <c r="G16" s="29">
        <f t="shared" ref="G16:G24" si="2">F16-C16</f>
        <v>0</v>
      </c>
    </row>
    <row r="17" spans="1:9" x14ac:dyDescent="0.2">
      <c r="A17" s="3">
        <v>1220</v>
      </c>
      <c r="B17" s="7" t="s">
        <v>16</v>
      </c>
      <c r="C17" s="30">
        <v>0</v>
      </c>
      <c r="D17" s="30">
        <v>0</v>
      </c>
      <c r="E17" s="30">
        <v>0</v>
      </c>
      <c r="F17" s="30">
        <f t="shared" ref="F17:F24" si="3">C17+D17-E17</f>
        <v>0</v>
      </c>
      <c r="G17" s="30">
        <f t="shared" si="2"/>
        <v>0</v>
      </c>
    </row>
    <row r="18" spans="1:9" x14ac:dyDescent="0.2">
      <c r="A18" s="3">
        <v>1230</v>
      </c>
      <c r="B18" s="7" t="s">
        <v>17</v>
      </c>
      <c r="C18" s="30">
        <v>72881683.730000004</v>
      </c>
      <c r="D18" s="30">
        <v>9023924.5399999991</v>
      </c>
      <c r="E18" s="30">
        <v>6873924.54</v>
      </c>
      <c r="F18" s="30">
        <f t="shared" si="3"/>
        <v>75031683.730000004</v>
      </c>
      <c r="G18" s="30">
        <f t="shared" si="2"/>
        <v>2150000</v>
      </c>
    </row>
    <row r="19" spans="1:9" x14ac:dyDescent="0.2">
      <c r="A19" s="3">
        <v>1240</v>
      </c>
      <c r="B19" s="7" t="s">
        <v>18</v>
      </c>
      <c r="C19" s="29">
        <v>40303166.579999998</v>
      </c>
      <c r="D19" s="29">
        <v>1945988.27</v>
      </c>
      <c r="E19" s="29">
        <v>320707.18</v>
      </c>
      <c r="F19" s="29">
        <f t="shared" si="3"/>
        <v>41928447.670000002</v>
      </c>
      <c r="G19" s="29">
        <f t="shared" si="2"/>
        <v>1625281.0900000036</v>
      </c>
    </row>
    <row r="20" spans="1:9" x14ac:dyDescent="0.2">
      <c r="A20" s="3">
        <v>1250</v>
      </c>
      <c r="B20" s="7" t="s">
        <v>19</v>
      </c>
      <c r="C20" s="29">
        <v>0</v>
      </c>
      <c r="D20" s="29">
        <v>0</v>
      </c>
      <c r="E20" s="29">
        <v>0</v>
      </c>
      <c r="F20" s="29">
        <f t="shared" si="3"/>
        <v>0</v>
      </c>
      <c r="G20" s="29">
        <f t="shared" si="2"/>
        <v>0</v>
      </c>
    </row>
    <row r="21" spans="1:9" x14ac:dyDescent="0.2">
      <c r="A21" s="3">
        <v>1260</v>
      </c>
      <c r="B21" s="7" t="s">
        <v>20</v>
      </c>
      <c r="C21" s="29">
        <v>-31089705.960000001</v>
      </c>
      <c r="D21" s="29">
        <v>278131.71000000002</v>
      </c>
      <c r="E21" s="29">
        <v>7094326.6399999997</v>
      </c>
      <c r="F21" s="29">
        <f t="shared" si="3"/>
        <v>-37905900.890000001</v>
      </c>
      <c r="G21" s="29">
        <f t="shared" si="2"/>
        <v>-6816194.9299999997</v>
      </c>
    </row>
    <row r="22" spans="1:9" x14ac:dyDescent="0.2">
      <c r="A22" s="3">
        <v>1270</v>
      </c>
      <c r="B22" s="7" t="s">
        <v>21</v>
      </c>
      <c r="C22" s="29">
        <v>0</v>
      </c>
      <c r="D22" s="29">
        <v>0</v>
      </c>
      <c r="E22" s="29">
        <v>0</v>
      </c>
      <c r="F22" s="29">
        <f t="shared" si="3"/>
        <v>0</v>
      </c>
      <c r="G22" s="29">
        <f t="shared" si="2"/>
        <v>0</v>
      </c>
    </row>
    <row r="23" spans="1:9" x14ac:dyDescent="0.2">
      <c r="A23" s="3">
        <v>1280</v>
      </c>
      <c r="B23" s="7" t="s">
        <v>22</v>
      </c>
      <c r="C23" s="29">
        <v>0</v>
      </c>
      <c r="D23" s="29">
        <v>0</v>
      </c>
      <c r="E23" s="29">
        <v>0</v>
      </c>
      <c r="F23" s="29">
        <f t="shared" si="3"/>
        <v>0</v>
      </c>
      <c r="G23" s="29">
        <f t="shared" si="2"/>
        <v>0</v>
      </c>
    </row>
    <row r="24" spans="1:9" x14ac:dyDescent="0.2">
      <c r="A24" s="3">
        <v>1290</v>
      </c>
      <c r="B24" s="7" t="s">
        <v>23</v>
      </c>
      <c r="C24" s="29">
        <v>0</v>
      </c>
      <c r="D24" s="29">
        <v>0</v>
      </c>
      <c r="E24" s="29">
        <v>0</v>
      </c>
      <c r="F24" s="29">
        <f t="shared" si="3"/>
        <v>0</v>
      </c>
      <c r="G24" s="29">
        <f t="shared" si="2"/>
        <v>0</v>
      </c>
    </row>
    <row r="25" spans="1:9" x14ac:dyDescent="0.2">
      <c r="A25" s="15"/>
      <c r="B25" s="6"/>
      <c r="C25" s="13"/>
      <c r="D25" s="13"/>
      <c r="E25" s="13"/>
      <c r="F25" s="13"/>
      <c r="G25" s="13"/>
    </row>
    <row r="26" spans="1:9" x14ac:dyDescent="0.2">
      <c r="B26" s="27" t="s">
        <v>25</v>
      </c>
      <c r="C26" s="27"/>
      <c r="D26" s="27"/>
      <c r="E26" s="27"/>
      <c r="F26" s="27"/>
      <c r="G26" s="27"/>
    </row>
    <row r="31" spans="1:9" x14ac:dyDescent="0.2">
      <c r="B31" s="17"/>
      <c r="C31" s="19"/>
      <c r="D31" s="20"/>
      <c r="E31" s="21"/>
      <c r="F31" s="21"/>
      <c r="G31" s="21"/>
      <c r="H31" s="20"/>
      <c r="I31" s="22"/>
    </row>
    <row r="32" spans="1:9" x14ac:dyDescent="0.2">
      <c r="B32" s="18" t="s">
        <v>29</v>
      </c>
      <c r="C32" s="19"/>
      <c r="D32" s="20"/>
      <c r="E32" s="20"/>
      <c r="F32" s="23" t="s">
        <v>30</v>
      </c>
      <c r="G32" s="20"/>
      <c r="H32" s="20"/>
      <c r="I32" s="22"/>
    </row>
    <row r="33" spans="2:9" x14ac:dyDescent="0.2">
      <c r="B33" s="18" t="s">
        <v>27</v>
      </c>
      <c r="C33" s="19"/>
      <c r="D33" s="20"/>
      <c r="E33" s="20"/>
      <c r="F33" s="23" t="s">
        <v>28</v>
      </c>
      <c r="G33" s="20"/>
      <c r="H33" s="20"/>
      <c r="I33" s="22"/>
    </row>
  </sheetData>
  <sheetProtection formatCells="0" formatColumns="0" formatRows="0" autoFilter="0"/>
  <mergeCells count="2">
    <mergeCell ref="A1:G1"/>
    <mergeCell ref="B26:G26"/>
  </mergeCells>
  <printOptions horizontalCentered="1"/>
  <pageMargins left="0.11811023622047245" right="0.11811023622047245" top="0.74803149606299213" bottom="0.74803149606299213" header="0.31496062992125984" footer="0.31496062992125984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2022-02-16T22:04:25Z</cp:lastPrinted>
  <dcterms:created xsi:type="dcterms:W3CDTF">2014-02-09T04:04:15Z</dcterms:created>
  <dcterms:modified xsi:type="dcterms:W3CDTF">2022-02-16T22:04:34Z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