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ÓN CONTABLE\PORTAL UPB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C61" i="3" l="1"/>
  <c r="B61" i="3"/>
</calcChain>
</file>

<file path=xl/sharedStrings.xml><?xml version="1.0" encoding="utf-8"?>
<sst xmlns="http://schemas.openxmlformats.org/spreadsheetml/2006/main" count="91" uniqueCount="57">
  <si>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</si>
  <si>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</si>
  <si>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</si>
  <si>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</si>
  <si>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</si>
  <si>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</si>
  <si>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</si>
  <si>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</si>
  <si>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</si>
  <si>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</si>
  <si>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</si>
  <si>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</si>
  <si>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</si>
  <si>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</si>
  <si>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</si>
  <si>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</si>
  <si>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</si>
  <si>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</si>
  <si>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</si>
  <si>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</si>
  <si>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</si>
  <si>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</si>
  <si>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</si>
  <si>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</si>
  <si>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</si>
  <si>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</si>
  <si>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</si>
  <si>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</si>
  <si>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</si>
  <si>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</si>
  <si>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</si>
  <si>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</si>
  <si>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</si>
  <si>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</si>
  <si>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</si>
  <si>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</si>
  <si>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</si>
  <si>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</si>
  <si>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</si>
  <si>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</si>
  <si>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</si>
  <si>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</si>
  <si>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</si>
  <si>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</si>
  <si>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</si>
  <si>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</si>
  <si>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</si>
  <si>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</si>
  <si>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</si>
  <si>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</si>
  <si>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</si>
  <si>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</si>
  <si>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</si>
  <si>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</si>
  <si>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</si>
  <si>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</si>
  <si>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POLITECNICA DEL BICENTENARIO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</si>
</sst>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75</xdr:row>
      <xdr:rowOff>104774</xdr:rowOff>
    </xdr:from>
    <xdr:to>
      <xdr:col>2</xdr:col>
      <xdr:colOff>1323975</xdr:colOff>
      <xdr:row>78</xdr:row>
      <xdr:rowOff>105059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344274"/>
          <a:ext cx="7800975" cy="415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showGridLines="0" tabSelected="1" zoomScale="85" zoomScaleNormal="85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16">
        <f>SUM(B5:B14)</f>
        <v>35814328.109999999</v>
      </c>
      <c r="C4" s="16">
        <f>SUM(C5:C14)</f>
        <v>76238816.439999998</v>
      </c>
      <c r="D4" s="13" t="s">
        <v>38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37</v>
      </c>
      <c r="B11" s="17">
        <v>3706978.1</v>
      </c>
      <c r="C11" s="17">
        <v>6892134.0499999998</v>
      </c>
      <c r="D11" s="14">
        <v>700000</v>
      </c>
    </row>
    <row r="12" spans="1:4" ht="22.5" x14ac:dyDescent="0.2">
      <c r="A12" s="7" t="s">
        <v>40</v>
      </c>
      <c r="B12" s="17">
        <v>9144571.1999999993</v>
      </c>
      <c r="C12" s="17">
        <v>25136853</v>
      </c>
      <c r="D12" s="14">
        <v>800000</v>
      </c>
    </row>
    <row r="13" spans="1:4" ht="11.25" customHeight="1" x14ac:dyDescent="0.2">
      <c r="A13" s="7" t="s">
        <v>41</v>
      </c>
      <c r="B13" s="17">
        <v>22848991.109999999</v>
      </c>
      <c r="C13" s="17">
        <v>44067459.119999997</v>
      </c>
      <c r="D13" s="14">
        <v>900000</v>
      </c>
    </row>
    <row r="14" spans="1:4" ht="11.25" customHeight="1" x14ac:dyDescent="0.2">
      <c r="A14" s="7" t="s">
        <v>5</v>
      </c>
      <c r="B14" s="17">
        <v>113787.7</v>
      </c>
      <c r="C14" s="17">
        <v>142370.26999999999</v>
      </c>
      <c r="D14" s="13" t="s">
        <v>55</v>
      </c>
    </row>
    <row r="15" spans="1:4" ht="11.25" customHeight="1" x14ac:dyDescent="0.2">
      <c r="A15" s="8"/>
      <c r="B15" s="18"/>
      <c r="C15" s="18"/>
      <c r="D15" s="13" t="s">
        <v>38</v>
      </c>
    </row>
    <row r="16" spans="1:4" ht="11.25" customHeight="1" x14ac:dyDescent="0.2">
      <c r="A16" s="6" t="s">
        <v>6</v>
      </c>
      <c r="B16" s="16">
        <f>SUM(B17:B32)</f>
        <v>26524121.430000003</v>
      </c>
      <c r="C16" s="16">
        <f>SUM(C17:C32)</f>
        <v>61905572.960000001</v>
      </c>
      <c r="D16" s="13" t="s">
        <v>38</v>
      </c>
    </row>
    <row r="17" spans="1:4" ht="11.25" customHeight="1" x14ac:dyDescent="0.2">
      <c r="A17" s="7" t="s">
        <v>7</v>
      </c>
      <c r="B17" s="17">
        <v>21494474.879999999</v>
      </c>
      <c r="C17" s="17">
        <v>47334963.32</v>
      </c>
      <c r="D17" s="14">
        <v>1000</v>
      </c>
    </row>
    <row r="18" spans="1:4" ht="11.25" customHeight="1" x14ac:dyDescent="0.2">
      <c r="A18" s="7" t="s">
        <v>8</v>
      </c>
      <c r="B18" s="17">
        <v>837344.85</v>
      </c>
      <c r="C18" s="17">
        <v>2122812.4500000002</v>
      </c>
      <c r="D18" s="14">
        <v>2000</v>
      </c>
    </row>
    <row r="19" spans="1:4" ht="11.25" customHeight="1" x14ac:dyDescent="0.2">
      <c r="A19" s="7" t="s">
        <v>9</v>
      </c>
      <c r="B19" s="17">
        <v>4175210.6</v>
      </c>
      <c r="C19" s="17">
        <v>11779607.75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11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17091.099999999999</v>
      </c>
      <c r="C23" s="17">
        <v>668189.43999999994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9290206.679999996</v>
      </c>
      <c r="C33" s="16">
        <f>C4-C16</f>
        <v>14333243.479999997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45</v>
      </c>
      <c r="B35" s="18"/>
      <c r="C35" s="18"/>
      <c r="D35" s="13" t="s">
        <v>38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6</v>
      </c>
      <c r="B41" s="16">
        <f>SUM(B42:B44)</f>
        <v>506148.37</v>
      </c>
      <c r="C41" s="16">
        <f>SUM(C42:C44)</f>
        <v>3919972.94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2148668</v>
      </c>
      <c r="D42" s="13">
        <v>6000</v>
      </c>
    </row>
    <row r="43" spans="1:4" ht="11.25" customHeight="1" x14ac:dyDescent="0.2">
      <c r="A43" s="7" t="s">
        <v>22</v>
      </c>
      <c r="B43" s="17">
        <v>506148.37</v>
      </c>
      <c r="C43" s="17">
        <v>1771304.94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46</v>
      </c>
      <c r="B45" s="16">
        <f>B36-B41</f>
        <v>-506148.37</v>
      </c>
      <c r="C45" s="16">
        <f>C36-C41</f>
        <v>-3919972.94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47</v>
      </c>
      <c r="B47" s="18"/>
      <c r="C47" s="18"/>
      <c r="D47" s="13" t="s">
        <v>38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6</v>
      </c>
      <c r="B54" s="16">
        <f>SUM(B55+B58)</f>
        <v>12740099.74</v>
      </c>
      <c r="C54" s="16">
        <f>SUM(C55+C58)</f>
        <v>7051397.3499999996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53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30</v>
      </c>
      <c r="B58" s="17">
        <v>12740099.74</v>
      </c>
      <c r="C58" s="17">
        <v>7051397.3499999996</v>
      </c>
      <c r="D58" s="13" t="s">
        <v>38</v>
      </c>
    </row>
    <row r="59" spans="1:4" ht="11.25" customHeight="1" x14ac:dyDescent="0.2">
      <c r="A59" s="4" t="s">
        <v>48</v>
      </c>
      <c r="B59" s="16">
        <f>B48-B54</f>
        <v>-12740099.74</v>
      </c>
      <c r="C59" s="16">
        <f>C48-C54</f>
        <v>-7051397.3499999996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-3956041.4300000034</v>
      </c>
      <c r="C61" s="16">
        <f>C59+C45+C33</f>
        <v>3361873.1899999976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17045189</v>
      </c>
      <c r="C63" s="16">
        <v>13683315.810000001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13089147.57</v>
      </c>
      <c r="C65" s="16">
        <v>17045189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49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11811023622047245" right="0.11811023622047245" top="0.19685039370078741" bottom="0.15748031496062992" header="0.31496062992125984" footer="0.31496062992125984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45be96a9-161b-45e5-8955-82d7971c9a35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212f5b6f-540c-444d-8783-9749c880513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 Angel Calderon Nava</cp:lastModifiedBy>
  <cp:revision/>
  <cp:lastPrinted>2022-08-05T18:01:49Z</cp:lastPrinted>
  <dcterms:created xsi:type="dcterms:W3CDTF">2012-12-11T20:31:36Z</dcterms:created>
  <dcterms:modified xsi:type="dcterms:W3CDTF">2022-08-05T18:02:00Z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