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ON ADICIONAL-DISCIPLINA FINANCIERA\PORTAL UPB\"/>
    </mc:Choice>
  </mc:AlternateContent>
  <bookViews>
    <workbookView xWindow="0" yWindow="0" windowWidth="24000" windowHeight="9765"/>
  </bookViews>
  <sheets>
    <sheet name="F5" sheetId="1" r:id="rId1"/>
  </sheets>
  <definedNames>
    <definedName name="_xlnm._FilterDatabase" localSheetId="0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3" i="1"/>
  <c r="G62" i="1" s="1"/>
  <c r="D63" i="1"/>
  <c r="F62" i="1"/>
  <c r="E62" i="1"/>
  <c r="D62" i="1"/>
  <c r="C62" i="1"/>
  <c r="B62" i="1"/>
  <c r="G59" i="1"/>
  <c r="D59" i="1"/>
  <c r="G58" i="1"/>
  <c r="D58" i="1"/>
  <c r="G57" i="1"/>
  <c r="D57" i="1"/>
  <c r="D55" i="1" s="1"/>
  <c r="G56" i="1"/>
  <c r="G55" i="1" s="1"/>
  <c r="D56" i="1"/>
  <c r="F55" i="1"/>
  <c r="E55" i="1"/>
  <c r="C55" i="1"/>
  <c r="B55" i="1"/>
  <c r="G54" i="1"/>
  <c r="D54" i="1"/>
  <c r="G53" i="1"/>
  <c r="D53" i="1"/>
  <c r="G52" i="1"/>
  <c r="D52" i="1"/>
  <c r="G51" i="1"/>
  <c r="D51" i="1"/>
  <c r="D50" i="1" s="1"/>
  <c r="G50" i="1"/>
  <c r="F50" i="1"/>
  <c r="E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D41" i="1" s="1"/>
  <c r="G42" i="1"/>
  <c r="G41" i="1" s="1"/>
  <c r="G60" i="1" s="1"/>
  <c r="D42" i="1"/>
  <c r="F41" i="1"/>
  <c r="F60" i="1" s="1"/>
  <c r="E41" i="1"/>
  <c r="E60" i="1" s="1"/>
  <c r="C41" i="1"/>
  <c r="C60" i="1" s="1"/>
  <c r="B41" i="1"/>
  <c r="B60" i="1" s="1"/>
  <c r="G36" i="1"/>
  <c r="D36" i="1"/>
  <c r="D34" i="1" s="1"/>
  <c r="G35" i="1"/>
  <c r="D35" i="1"/>
  <c r="G34" i="1"/>
  <c r="F34" i="1"/>
  <c r="E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G25" i="1" s="1"/>
  <c r="G37" i="1" s="1"/>
  <c r="G65" i="1" s="1"/>
  <c r="D26" i="1"/>
  <c r="F25" i="1"/>
  <c r="F37" i="1" s="1"/>
  <c r="E25" i="1"/>
  <c r="E37" i="1" s="1"/>
  <c r="E65" i="1" s="1"/>
  <c r="D25" i="1"/>
  <c r="D37" i="1" s="1"/>
  <c r="C25" i="1"/>
  <c r="C37" i="1" s="1"/>
  <c r="B25" i="1"/>
  <c r="B37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B65" i="1" l="1"/>
  <c r="G38" i="1"/>
  <c r="F65" i="1"/>
  <c r="D60" i="1"/>
  <c r="D65" i="1" s="1"/>
  <c r="C65" i="1"/>
</calcChain>
</file>

<file path=xl/sharedStrings.xml><?xml version="1.0" encoding="utf-8"?>
<sst xmlns="http://schemas.openxmlformats.org/spreadsheetml/2006/main" count="71" uniqueCount="71">
  <si>
    <t>UNIVERSIDAD POLITECNICA DEL BICENTENARIO
Estado Analítico de Ingresos Detallado - LDF
al 30 de Junio de 2022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</si>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</sst>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3" fontId="4" fillId="3" borderId="6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1232647</xdr:colOff>
      <xdr:row>78</xdr:row>
      <xdr:rowOff>134470</xdr:rowOff>
    </xdr:from>
    <xdr:to>
      <xdr:col>6</xdr:col>
      <xdr:colOff>369794</xdr:colOff>
      <xdr:row>81</xdr:row>
      <xdr:rowOff>126351</xdr:rowOff>
    </xdr:to>
    <xdr:pic>
      <xdr:nvPicPr>
        <xdr:cNvPr id="2" name="Imagen 1">
          <a:extLst>
            <a:ext uri="{FF2B5EF4-FFF2-40B4-BE49-F238E27FC236}">
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47" y="11488270"/>
          <a:ext cx="9138397" cy="420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15" t="s">
        <v>15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si="1"/>
        <v>0</v>
      </c>
    </row>
    <row r="12" spans="1:7" x14ac:dyDescent="0.2">
      <c r="A12" s="15" t="s">
        <v>16</v>
      </c>
      <c r="B12" s="14">
        <v>11841663</v>
      </c>
      <c r="C12" s="14">
        <v>6841016.4000000004</v>
      </c>
      <c r="D12" s="14">
        <f t="shared" si="0"/>
        <v>18682679.399999999</v>
      </c>
      <c r="E12" s="14">
        <v>3706978.1</v>
      </c>
      <c r="F12" s="14">
        <v>3706978.1</v>
      </c>
      <c r="G12" s="14">
        <f t="shared" si="1"/>
        <v>-8134684.9000000004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41474323.75</v>
      </c>
      <c r="C31" s="14">
        <v>2271039.63</v>
      </c>
      <c r="D31" s="14">
        <f t="shared" si="0"/>
        <v>43745363.380000003</v>
      </c>
      <c r="E31" s="14">
        <v>22848991.109999999</v>
      </c>
      <c r="F31" s="14">
        <v>22848991.109999999</v>
      </c>
      <c r="G31" s="14">
        <f t="shared" si="5"/>
        <v>-18625332.640000001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x14ac:dyDescent="0.2">
      <c r="A37" s="13" t="s">
        <v>41</v>
      </c>
      <c r="B37" s="17">
        <f t="shared" ref="B37:G37" si="9">SUM(B6:B13)+B25+B31+B32+B34</f>
        <v>53315986.75</v>
      </c>
      <c r="C37" s="17">
        <f t="shared" si="9"/>
        <v>9112056.0300000012</v>
      </c>
      <c r="D37" s="17">
        <f t="shared" si="9"/>
        <v>62428042.780000001</v>
      </c>
      <c r="E37" s="17">
        <f t="shared" si="9"/>
        <v>26555969.210000001</v>
      </c>
      <c r="F37" s="17">
        <f t="shared" si="9"/>
        <v>26555969.210000001</v>
      </c>
      <c r="G37" s="17">
        <f t="shared" si="9"/>
        <v>-26760017.539999999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f>IF((F37-B37)&lt;0,0,(F37-B37))</f>
        <v>0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506148.37</v>
      </c>
      <c r="D41" s="14">
        <f t="shared" si="10"/>
        <v>506148.37</v>
      </c>
      <c r="E41" s="14">
        <f t="shared" si="10"/>
        <v>0</v>
      </c>
      <c r="F41" s="14">
        <f t="shared" si="10"/>
        <v>0</v>
      </c>
      <c r="G41" s="14">
        <f t="shared" si="10"/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506148.37</v>
      </c>
      <c r="D46" s="14">
        <f t="shared" si="11"/>
        <v>506148.37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f t="shared" si="11"/>
        <v>0</v>
      </c>
      <c r="E49" s="14">
        <v>0</v>
      </c>
      <c r="F49" s="14">
        <v>0</v>
      </c>
      <c r="G49" s="14">
        <f t="shared" si="12"/>
        <v>0</v>
      </c>
    </row>
    <row r="50" spans="1:7" x14ac:dyDescent="0.2">
      <c r="A50" s="15" t="s">
        <v>53</v>
      </c>
      <c r="B50" s="14">
        <f>SUM(B51:B54)</f>
        <v>16823760</v>
      </c>
      <c r="C50" s="14">
        <f t="shared" ref="C50:G50" si="13">SUM(C51:C54)</f>
        <v>1408624.2</v>
      </c>
      <c r="D50" s="14">
        <f t="shared" si="13"/>
        <v>18232384.199999999</v>
      </c>
      <c r="E50" s="14">
        <f t="shared" si="13"/>
        <v>9144571.1999999993</v>
      </c>
      <c r="F50" s="14">
        <f t="shared" si="13"/>
        <v>9144571.1999999993</v>
      </c>
      <c r="G50" s="14">
        <f t="shared" si="13"/>
        <v>-7679188.8000000007</v>
      </c>
    </row>
    <row r="51" spans="1:7" x14ac:dyDescent="0.2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 x14ac:dyDescent="0.2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 x14ac:dyDescent="0.2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 x14ac:dyDescent="0.2">
      <c r="A54" s="16" t="s">
        <v>57</v>
      </c>
      <c r="B54" s="14">
        <v>16823760</v>
      </c>
      <c r="C54" s="14">
        <v>1408624.2</v>
      </c>
      <c r="D54" s="14">
        <f t="shared" si="14"/>
        <v>18232384.199999999</v>
      </c>
      <c r="E54" s="14">
        <v>9144571.1999999993</v>
      </c>
      <c r="F54" s="14">
        <v>9144571.1999999993</v>
      </c>
      <c r="G54" s="14">
        <f t="shared" si="15"/>
        <v>-7679188.8000000007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 x14ac:dyDescent="0.2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 x14ac:dyDescent="0.2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 x14ac:dyDescent="0.2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 x14ac:dyDescent="0.2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 x14ac:dyDescent="0.2">
      <c r="A60" s="13" t="s">
        <v>63</v>
      </c>
      <c r="B60" s="17">
        <f t="shared" ref="B60:G60" si="19">B41+B50+B55+B58+B59</f>
        <v>16823760</v>
      </c>
      <c r="C60" s="17">
        <f t="shared" si="19"/>
        <v>1914772.5699999998</v>
      </c>
      <c r="D60" s="17">
        <f t="shared" si="19"/>
        <v>18738532.57</v>
      </c>
      <c r="E60" s="17">
        <f t="shared" si="19"/>
        <v>9144571.1999999993</v>
      </c>
      <c r="F60" s="17">
        <f t="shared" si="19"/>
        <v>9144571.1999999993</v>
      </c>
      <c r="G60" s="17">
        <f t="shared" si="19"/>
        <v>-7679188.8000000007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f t="shared" ref="B65:G65" si="22">B37+B60+B62</f>
        <v>70139746.75</v>
      </c>
      <c r="C65" s="17">
        <f t="shared" si="22"/>
        <v>11026828.600000001</v>
      </c>
      <c r="D65" s="17">
        <f t="shared" si="22"/>
        <v>81166575.349999994</v>
      </c>
      <c r="E65" s="17">
        <f t="shared" si="22"/>
        <v>35700540.409999996</v>
      </c>
      <c r="F65" s="17">
        <f t="shared" si="22"/>
        <v>35700540.409999996</v>
      </c>
      <c r="G65" s="17">
        <f t="shared" si="22"/>
        <v>-34439206.340000004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7" x14ac:dyDescent="0.2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  <row r="72" spans="1:7" x14ac:dyDescent="0.2">
      <c r="E72" s="25"/>
      <c r="F72" s="25"/>
    </row>
    <row r="73" spans="1:7" x14ac:dyDescent="0.2">
      <c r="A73" s="26"/>
      <c r="B73" s="27"/>
      <c r="C73" s="27"/>
      <c r="D73" s="27"/>
      <c r="E73" s="27"/>
      <c r="F73" s="27"/>
      <c r="G73" s="27"/>
    </row>
  </sheetData>
  <mergeCells count="2">
    <mergeCell ref="A1:G1"/>
    <mergeCell ref="B2:F2"/>
  </mergeCells>
  <printOptions horizontalCentered="1"/>
  <pageMargins left="0.11811023622047245" right="0.11811023622047245" top="0.15748031496062992" bottom="0.15748031496062992" header="0.31496062992125984" footer="0.31496062992125984"/>
  <pageSetup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2022-08-05T21:44:01Z</dcterms:created>
  <dcterms:modified xsi:type="dcterms:W3CDTF">2022-08-05T21:44:46Z</dcterms:modified>
</cp:coreProperties>
</file>