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MARTIN\ESTADOS FINANCIEROS 3ER TRIMESTRE 2022\2.- INFORMACION PRESUPUESTARIA\"/>
    </mc:Choice>
  </mc:AlternateContent>
  <xr:revisionPtr revIDLastSave="0" documentId="13_ncr:1_{EEF3E2E0-72BE-4931-97D7-7ACA64566EF6}" xr6:coauthVersionLast="36" xr6:coauthVersionMax="36" xr10:uidLastSave="{00000000-0000-0000-0000-000000000000}"/>
  <bookViews>
    <workbookView xWindow="0" yWindow="0" windowWidth="24000" windowHeight="9735" activeTab="1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E58" i="2" l="1"/>
  <c r="E57" i="2"/>
  <c r="E56" i="2"/>
  <c r="E55" i="2"/>
  <c r="E54" i="2"/>
  <c r="E53" i="2"/>
  <c r="E51" i="2"/>
  <c r="E50" i="2"/>
  <c r="E48" i="2" s="1"/>
  <c r="E49" i="2"/>
  <c r="E47" i="2"/>
  <c r="E46" i="2"/>
  <c r="E45" i="2"/>
  <c r="E43" i="2"/>
  <c r="E42" i="2"/>
  <c r="E41" i="2"/>
  <c r="E39" i="2"/>
  <c r="E38" i="2"/>
  <c r="E37" i="2"/>
  <c r="E35" i="2"/>
  <c r="E34" i="2"/>
  <c r="E33" i="2"/>
  <c r="E32" i="2"/>
  <c r="E31" i="2"/>
  <c r="E30" i="2"/>
  <c r="E28" i="2"/>
  <c r="E27" i="2"/>
  <c r="E25" i="2"/>
  <c r="E24" i="2"/>
  <c r="E23" i="2"/>
  <c r="E22" i="2"/>
  <c r="E21" i="2"/>
  <c r="E19" i="2"/>
  <c r="E18" i="2"/>
  <c r="E17" i="2"/>
  <c r="E16" i="2"/>
  <c r="E15" i="2"/>
  <c r="E14" i="2"/>
  <c r="E13" i="2"/>
  <c r="E12" i="2"/>
  <c r="E11" i="2"/>
  <c r="E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H58" i="2"/>
  <c r="H57" i="2"/>
  <c r="H56" i="2"/>
  <c r="H55" i="2"/>
  <c r="H54" i="2"/>
  <c r="H53" i="2"/>
  <c r="H51" i="2"/>
  <c r="H50" i="2"/>
  <c r="H49" i="2"/>
  <c r="H47" i="2"/>
  <c r="H46" i="2"/>
  <c r="H45" i="2"/>
  <c r="H43" i="2"/>
  <c r="H42" i="2"/>
  <c r="H41" i="2"/>
  <c r="H39" i="2"/>
  <c r="H38" i="2"/>
  <c r="H37" i="2"/>
  <c r="H35" i="2"/>
  <c r="H34" i="2"/>
  <c r="H33" i="2"/>
  <c r="H32" i="2"/>
  <c r="H31" i="2"/>
  <c r="H30" i="2"/>
  <c r="H28" i="2"/>
  <c r="H27" i="2"/>
  <c r="H25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D52" i="2"/>
  <c r="F52" i="2"/>
  <c r="G52" i="2"/>
  <c r="C52" i="2"/>
  <c r="D48" i="2"/>
  <c r="F48" i="2"/>
  <c r="G48" i="2"/>
  <c r="C48" i="2"/>
  <c r="D44" i="2"/>
  <c r="E44" i="2"/>
  <c r="F44" i="2"/>
  <c r="G44" i="2"/>
  <c r="C44" i="2"/>
  <c r="D40" i="2"/>
  <c r="F40" i="2"/>
  <c r="G40" i="2"/>
  <c r="C40" i="2"/>
  <c r="D36" i="2"/>
  <c r="F36" i="2"/>
  <c r="G36" i="2"/>
  <c r="C36" i="2"/>
  <c r="C29" i="2"/>
  <c r="D29" i="2"/>
  <c r="F29" i="2"/>
  <c r="G29" i="2"/>
  <c r="D26" i="2"/>
  <c r="F26" i="2"/>
  <c r="G26" i="2"/>
  <c r="C26" i="2"/>
  <c r="D20" i="2"/>
  <c r="F20" i="2"/>
  <c r="G20" i="2"/>
  <c r="C20" i="2"/>
  <c r="D10" i="2"/>
  <c r="F10" i="2"/>
  <c r="G10" i="2"/>
  <c r="C10" i="2"/>
  <c r="H10" i="2" l="1"/>
  <c r="H44" i="2"/>
  <c r="H36" i="2"/>
  <c r="H20" i="2"/>
  <c r="E40" i="2"/>
  <c r="E29" i="2"/>
  <c r="E52" i="2"/>
  <c r="H40" i="2"/>
  <c r="H29" i="2"/>
  <c r="F60" i="2"/>
  <c r="E26" i="2"/>
  <c r="H26" i="2"/>
  <c r="E20" i="2"/>
  <c r="C60" i="2"/>
  <c r="D60" i="2"/>
  <c r="H48" i="2"/>
  <c r="H52" i="2"/>
  <c r="E36" i="2"/>
  <c r="F18" i="1"/>
  <c r="G60" i="2"/>
  <c r="I18" i="1"/>
  <c r="H60" i="2" l="1"/>
  <c r="E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<sst xmlns="http://schemas.openxmlformats.org/spreadsheetml/2006/main" count="98" uniqueCount="76">
  <si>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</si>
  <si>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</si>
  <si>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</si>
  <si>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</si>
  <si>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</si>
  <si>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</si>
  <si>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</si>
  <si>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</si>
  <si>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</si>
  <si>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</si>
  <si>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</si>
  <si>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</si>
  <si>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</si>
  <si>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</si>
  <si>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</si>
  <si>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</si>
  <si>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</si>
  <si>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</si>
  <si>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</si>
  <si>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</si>
  <si>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</si>
  <si>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</si>
  <si>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</si>
  <si>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</si>
  <si>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</si>
  <si>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</si>
  <si>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</si>
  <si>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</si>
  <si>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</si>
  <si>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</si>
  <si>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</si>
  <si>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</si>
  <si>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</si>
  <si>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</si>
  <si>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</si>
  <si>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</si>
  <si>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</si>
  <si>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</si>
  <si>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</si>
  <si>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</si>
  <si>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</si>
  <si>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</si>
  <si>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</si>
  <si>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</si>
  <si>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</si>
  <si>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</si>
  <si>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</si>
  <si>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</si>
  <si>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</si>
  <si>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</si>
  <si>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</si>
  <si>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</si>
  <si>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</si>
  <si>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</si>
  <si>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</si>
  <si>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</si>
  <si>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</si>
  <si>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</si>
  <si>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</si>
  <si>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</si>
  <si>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</si>
  <si>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</si>
  <si>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</si>
  <si>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</si>
  <si>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</si>
  <si>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</si>
  <si>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</si>
  <si>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</si>
  <si>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</si>
  <si>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</si>
  <si>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</si>
  <si>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</si>
  <si>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</si>
  <si>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</si>
  <si>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2022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</si>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</sst>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8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168" fontId="24" fillId="14" borderId="7" xfId="1" applyNumberFormat="1" applyFont="1" applyFill="1" applyBorder="1" applyAlignment="1">
      <alignment vertical="center" wrapText="1"/>
    </xf>
    <xf numFmtId="168" fontId="23" fillId="14" borderId="7" xfId="1" applyNumberFormat="1" applyFont="1" applyFill="1" applyBorder="1" applyAlignment="1">
      <alignment horizontal="center"/>
    </xf>
    <xf numFmtId="168" fontId="15" fillId="12" borderId="7" xfId="1" applyNumberFormat="1" applyFont="1" applyFill="1" applyBorder="1" applyAlignment="1">
      <alignment vertical="center" wrapText="1"/>
    </xf>
    <xf numFmtId="168" fontId="15" fillId="12" borderId="11" xfId="1" applyNumberFormat="1" applyFont="1" applyFill="1" applyBorder="1" applyAlignment="1">
      <alignment vertical="center" wrapText="1"/>
    </xf>
    <xf numFmtId="168" fontId="13" fillId="12" borderId="11" xfId="1" applyNumberFormat="1" applyFont="1" applyFill="1" applyBorder="1" applyAlignment="1">
      <alignment horizontal="center"/>
    </xf>
    <xf numFmtId="168" fontId="13" fillId="12" borderId="7" xfId="1" applyNumberFormat="1" applyFont="1" applyFill="1" applyBorder="1" applyAlignment="1">
      <alignment horizontal="center"/>
    </xf>
    <xf numFmtId="168" fontId="24" fillId="12" borderId="5" xfId="1" applyNumberFormat="1" applyFont="1" applyFill="1" applyBorder="1" applyAlignment="1">
      <alignment vertical="center" wrapText="1"/>
    </xf>
    <xf numFmtId="168" fontId="15" fillId="12" borderId="6" xfId="1" applyNumberFormat="1" applyFont="1" applyFill="1" applyBorder="1" applyAlignment="1">
      <alignment vertical="center" wrapText="1"/>
    </xf>
    <xf numFmtId="168" fontId="15" fillId="12" borderId="12" xfId="1" applyNumberFormat="1" applyFont="1" applyFill="1" applyBorder="1" applyAlignment="1">
      <alignment vertical="center" wrapText="1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1042147</xdr:colOff>
      <xdr:row>36</xdr:row>
      <xdr:rowOff>22411</xdr:rowOff>
    </xdr:from>
    <xdr:to>
      <xdr:col>8</xdr:col>
      <xdr:colOff>141539</xdr:colOff>
      <xdr:row>38</xdr:row>
      <xdr:rowOff>137556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6" y="6981264"/>
          <a:ext cx="7257274" cy="42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313764</xdr:colOff>
      <xdr:row>65</xdr:row>
      <xdr:rowOff>112059</xdr:rowOff>
    </xdr:from>
    <xdr:to>
      <xdr:col>7</xdr:col>
      <xdr:colOff>526676</xdr:colOff>
      <xdr:row>68</xdr:row>
      <xdr:rowOff>70322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35" y="11979088"/>
          <a:ext cx="7586382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23"/>
  <sheetViews>
    <sheetView showGridLines="0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4257812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3" t="s">
        <v>13</v>
      </c>
      <c r="C1" s="43"/>
      <c r="D1" s="43"/>
      <c r="E1" s="43"/>
      <c r="F1" s="43"/>
      <c r="G1" s="43"/>
      <c r="H1" s="43"/>
      <c r="I1" s="43"/>
    </row>
    <row r="2" spans="2:9" ht="16.5" customHeight="1" x14ac:dyDescent="0.2">
      <c r="B2" s="43" t="s">
        <v>5</v>
      </c>
      <c r="C2" s="43"/>
      <c r="D2" s="43"/>
      <c r="E2" s="43"/>
      <c r="F2" s="43"/>
      <c r="G2" s="43"/>
      <c r="H2" s="43"/>
      <c r="I2" s="43"/>
    </row>
    <row r="3" spans="2:9" ht="16.5" customHeight="1" x14ac:dyDescent="0.2">
      <c r="B3" s="43" t="s">
        <v>74</v>
      </c>
      <c r="C3" s="43"/>
      <c r="D3" s="43"/>
      <c r="E3" s="43"/>
      <c r="F3" s="43"/>
      <c r="G3" s="43"/>
      <c r="H3" s="43"/>
      <c r="I3" s="43"/>
    </row>
    <row r="4" spans="2:9" s="1" customFormat="1" x14ac:dyDescent="0.2"/>
    <row r="5" spans="2:9" s="1" customFormat="1" x14ac:dyDescent="0.2">
      <c r="C5" s="2" t="s">
        <v>0</v>
      </c>
      <c r="D5" s="50" t="s">
        <v>75</v>
      </c>
      <c r="E5" s="50"/>
      <c r="F5" s="50"/>
      <c r="G5" s="50"/>
      <c r="H5" s="50"/>
      <c r="I5" s="50"/>
    </row>
    <row r="6" spans="2:9" s="1" customFormat="1" x14ac:dyDescent="0.2"/>
    <row r="7" spans="2:9" x14ac:dyDescent="0.2">
      <c r="B7" s="44" t="s">
        <v>1</v>
      </c>
      <c r="C7" s="45"/>
      <c r="D7" s="40" t="s">
        <v>16</v>
      </c>
      <c r="E7" s="40"/>
      <c r="F7" s="40"/>
      <c r="G7" s="40"/>
      <c r="H7" s="40"/>
      <c r="I7" s="41" t="s">
        <v>17</v>
      </c>
    </row>
    <row r="8" spans="2:9" ht="25.5" x14ac:dyDescent="0.2">
      <c r="B8" s="46"/>
      <c r="C8" s="47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2"/>
    </row>
    <row r="9" spans="2:9" x14ac:dyDescent="0.2">
      <c r="B9" s="48"/>
      <c r="C9" s="49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19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5">
        <f t="shared" si="0"/>
        <v>0</v>
      </c>
      <c r="G11" s="16"/>
      <c r="H11" s="20"/>
      <c r="I11" s="25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5">
        <f t="shared" si="0"/>
        <v>0</v>
      </c>
      <c r="G12" s="16"/>
      <c r="H12" s="20"/>
      <c r="I12" s="25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0">
        <v>0</v>
      </c>
      <c r="I13" s="25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0">
        <v>0</v>
      </c>
      <c r="I14" s="25">
        <f t="shared" si="1"/>
        <v>0</v>
      </c>
    </row>
    <row r="15" spans="2:9" ht="21" customHeight="1" x14ac:dyDescent="0.2">
      <c r="B15" s="10"/>
      <c r="C15" s="11" t="s">
        <v>11</v>
      </c>
      <c r="D15" s="54">
        <v>70139746.75</v>
      </c>
      <c r="E15" s="54">
        <v>11301970.609999999</v>
      </c>
      <c r="F15" s="55">
        <f t="shared" si="0"/>
        <v>81441717.359999999</v>
      </c>
      <c r="G15" s="54">
        <v>53493241.950000003</v>
      </c>
      <c r="H15" s="58">
        <v>53493241.950000003</v>
      </c>
      <c r="I15" s="55">
        <f t="shared" si="1"/>
        <v>-16646504.799999997</v>
      </c>
    </row>
    <row r="16" spans="2:9" s="1" customFormat="1" ht="21" customHeight="1" x14ac:dyDescent="0.2">
      <c r="B16" s="10"/>
      <c r="C16" s="11" t="s">
        <v>12</v>
      </c>
      <c r="D16" s="54">
        <v>0</v>
      </c>
      <c r="E16" s="54">
        <v>0</v>
      </c>
      <c r="F16" s="55">
        <f t="shared" si="0"/>
        <v>0</v>
      </c>
      <c r="G16" s="54">
        <v>0</v>
      </c>
      <c r="H16" s="58">
        <v>0</v>
      </c>
      <c r="I16" s="55">
        <f t="shared" si="1"/>
        <v>0</v>
      </c>
    </row>
    <row r="17" spans="1:10" s="1" customFormat="1" x14ac:dyDescent="0.2">
      <c r="B17" s="10"/>
      <c r="C17" s="11"/>
      <c r="D17" s="54"/>
      <c r="E17" s="54"/>
      <c r="F17" s="54"/>
      <c r="G17" s="54"/>
      <c r="H17" s="58"/>
      <c r="I17" s="59"/>
    </row>
    <row r="18" spans="1:10" s="5" customFormat="1" ht="27" customHeight="1" x14ac:dyDescent="0.2">
      <c r="A18" s="4"/>
      <c r="B18" s="22"/>
      <c r="C18" s="23" t="s">
        <v>14</v>
      </c>
      <c r="D18" s="57">
        <f>SUM(D10:D16)</f>
        <v>70139746.75</v>
      </c>
      <c r="E18" s="57">
        <f t="shared" ref="E18:H18" si="2">SUM(E10:E16)</f>
        <v>11301970.609999999</v>
      </c>
      <c r="F18" s="57">
        <f t="shared" si="2"/>
        <v>81441717.359999999</v>
      </c>
      <c r="G18" s="57">
        <f t="shared" si="2"/>
        <v>53493241.950000003</v>
      </c>
      <c r="H18" s="57">
        <f t="shared" si="2"/>
        <v>53493241.950000003</v>
      </c>
      <c r="I18" s="57">
        <f>SUM(I10:I16)</f>
        <v>-16646504.799999997</v>
      </c>
      <c r="J18" s="4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rintOptions horizontalCentered="1"/>
  <pageMargins left="0.11811023622047245" right="0.11811023622047245" top="0.39370078740157483" bottom="0.15748031496062992" header="0.31496062992125984" footer="0.31496062992125984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65"/>
  <sheetViews>
    <sheetView showGridLines="0" tabSelected="1" zoomScale="85" zoomScaleNormal="85" workbookViewId="0">
      <selection sqref="A1:H1"/>
    </sheetView>
  </sheetViews>
  <sheetFormatPr baseColWidth="10" defaultRowHeight="12.75" x14ac:dyDescent="0.2"/>
  <cols>
    <col min="1" max="1" width="2" style="5" customWidth="1"/>
    <col min="2" max="2" width="48" style="6" customWidth="1"/>
    <col min="3" max="3" width="12.140625" style="6" customWidth="1"/>
    <col min="4" max="4" width="16.140625" style="6" customWidth="1"/>
    <col min="5" max="5" width="11.5703125" style="6" bestFit="1" customWidth="1"/>
    <col min="6" max="6" width="11.42578125" style="6" bestFit="1" customWidth="1"/>
    <col min="7" max="7" width="11.28515625" style="6" bestFit="1" customWidth="1"/>
    <col min="8" max="8" width="11.42578125" style="6" bestFit="1" customWidth="1"/>
    <col min="9" max="9" width="4" style="1" customWidth="1"/>
    <col min="10" max="16384" width="11.42578125" style="6"/>
  </cols>
  <sheetData>
    <row r="1" spans="1:8" ht="16.5" customHeight="1" x14ac:dyDescent="0.2">
      <c r="A1" s="43" t="s">
        <v>13</v>
      </c>
      <c r="B1" s="43"/>
      <c r="C1" s="43"/>
      <c r="D1" s="43"/>
      <c r="E1" s="43"/>
      <c r="F1" s="43"/>
      <c r="G1" s="43"/>
      <c r="H1" s="43"/>
    </row>
    <row r="2" spans="1:8" ht="16.5" customHeight="1" x14ac:dyDescent="0.2">
      <c r="A2" s="43" t="s">
        <v>26</v>
      </c>
      <c r="B2" s="43"/>
      <c r="C2" s="43"/>
      <c r="D2" s="43"/>
      <c r="E2" s="43"/>
      <c r="F2" s="43"/>
      <c r="G2" s="43"/>
      <c r="H2" s="43"/>
    </row>
    <row r="3" spans="1:8" ht="16.5" customHeight="1" x14ac:dyDescent="0.2">
      <c r="A3" s="43" t="s">
        <v>74</v>
      </c>
      <c r="B3" s="43"/>
      <c r="C3" s="43"/>
      <c r="D3" s="43"/>
      <c r="E3" s="43"/>
      <c r="F3" s="43"/>
      <c r="G3" s="43"/>
      <c r="H3" s="43"/>
    </row>
    <row r="4" spans="1:8" s="1" customFormat="1" x14ac:dyDescent="0.2">
      <c r="A4" s="4"/>
    </row>
    <row r="5" spans="1:8" s="1" customFormat="1" x14ac:dyDescent="0.2">
      <c r="A5" s="4"/>
      <c r="B5" s="2" t="s">
        <v>0</v>
      </c>
      <c r="C5" s="50" t="s">
        <v>75</v>
      </c>
      <c r="D5" s="50"/>
      <c r="E5" s="50"/>
      <c r="F5" s="50"/>
      <c r="G5" s="50"/>
      <c r="H5" s="50"/>
    </row>
    <row r="6" spans="1:8" s="1" customFormat="1" x14ac:dyDescent="0.2">
      <c r="A6" s="4"/>
    </row>
    <row r="7" spans="1:8" x14ac:dyDescent="0.2">
      <c r="A7" s="44" t="s">
        <v>1</v>
      </c>
      <c r="B7" s="45"/>
      <c r="C7" s="40" t="s">
        <v>16</v>
      </c>
      <c r="D7" s="40"/>
      <c r="E7" s="40"/>
      <c r="F7" s="40"/>
      <c r="G7" s="40"/>
      <c r="H7" s="41" t="s">
        <v>17</v>
      </c>
    </row>
    <row r="8" spans="1:8" ht="25.5" x14ac:dyDescent="0.2">
      <c r="A8" s="46"/>
      <c r="B8" s="47"/>
      <c r="C8" s="13" t="s">
        <v>15</v>
      </c>
      <c r="D8" s="14" t="s">
        <v>18</v>
      </c>
      <c r="E8" s="13" t="s">
        <v>2</v>
      </c>
      <c r="F8" s="13" t="s">
        <v>3</v>
      </c>
      <c r="G8" s="13" t="s">
        <v>19</v>
      </c>
      <c r="H8" s="42"/>
    </row>
    <row r="9" spans="1:8" x14ac:dyDescent="0.2">
      <c r="A9" s="46"/>
      <c r="B9" s="47"/>
      <c r="C9" s="18" t="s">
        <v>20</v>
      </c>
      <c r="D9" s="18" t="s">
        <v>21</v>
      </c>
      <c r="E9" s="18" t="s">
        <v>22</v>
      </c>
      <c r="F9" s="18" t="s">
        <v>23</v>
      </c>
      <c r="G9" s="18" t="s">
        <v>24</v>
      </c>
      <c r="H9" s="24" t="s">
        <v>25</v>
      </c>
    </row>
    <row r="10" spans="1:8" ht="13.5" customHeight="1" x14ac:dyDescent="0.2">
      <c r="A10" s="37" t="s">
        <v>36</v>
      </c>
      <c r="B10" s="32"/>
      <c r="C10" s="33">
        <f>SUM(C11:C19)</f>
        <v>0</v>
      </c>
      <c r="D10" s="33">
        <f t="shared" ref="D10:G10" si="0">SUM(D11:D19)</f>
        <v>0</v>
      </c>
      <c r="E10" s="33">
        <f t="shared" si="0"/>
        <v>0</v>
      </c>
      <c r="F10" s="33">
        <f t="shared" si="0"/>
        <v>0</v>
      </c>
      <c r="G10" s="33">
        <f t="shared" si="0"/>
        <v>0</v>
      </c>
      <c r="H10" s="34">
        <f>+G10-C10</f>
        <v>0</v>
      </c>
    </row>
    <row r="11" spans="1:8" ht="13.5" customHeight="1" x14ac:dyDescent="0.2">
      <c r="A11" s="29"/>
      <c r="B11" s="27" t="s">
        <v>27</v>
      </c>
      <c r="C11" s="26"/>
      <c r="D11" s="25"/>
      <c r="E11" s="25">
        <f>C11+D11</f>
        <v>0</v>
      </c>
      <c r="F11" s="25"/>
      <c r="G11" s="25"/>
      <c r="H11" s="26">
        <f t="shared" ref="H11:H58" si="1">+G11-C11</f>
        <v>0</v>
      </c>
    </row>
    <row r="12" spans="1:8" ht="13.5" customHeight="1" x14ac:dyDescent="0.2">
      <c r="A12" s="29"/>
      <c r="B12" s="27" t="s">
        <v>28</v>
      </c>
      <c r="C12" s="26"/>
      <c r="D12" s="25"/>
      <c r="E12" s="25">
        <f t="shared" ref="E12:E58" si="2">C12+D12</f>
        <v>0</v>
      </c>
      <c r="F12" s="25"/>
      <c r="G12" s="25"/>
      <c r="H12" s="26">
        <f t="shared" si="1"/>
        <v>0</v>
      </c>
    </row>
    <row r="13" spans="1:8" ht="13.5" customHeight="1" x14ac:dyDescent="0.2">
      <c r="A13" s="29"/>
      <c r="B13" s="27" t="s">
        <v>29</v>
      </c>
      <c r="C13" s="26"/>
      <c r="D13" s="25"/>
      <c r="E13" s="25">
        <f t="shared" si="2"/>
        <v>0</v>
      </c>
      <c r="F13" s="25"/>
      <c r="G13" s="25"/>
      <c r="H13" s="26">
        <f t="shared" si="1"/>
        <v>0</v>
      </c>
    </row>
    <row r="14" spans="1:8" ht="13.5" customHeight="1" x14ac:dyDescent="0.2">
      <c r="A14" s="29"/>
      <c r="B14" s="27" t="s">
        <v>30</v>
      </c>
      <c r="C14" s="26"/>
      <c r="D14" s="25"/>
      <c r="E14" s="25">
        <f t="shared" si="2"/>
        <v>0</v>
      </c>
      <c r="F14" s="25"/>
      <c r="G14" s="25"/>
      <c r="H14" s="26">
        <f t="shared" si="1"/>
        <v>0</v>
      </c>
    </row>
    <row r="15" spans="1:8" ht="13.5" customHeight="1" x14ac:dyDescent="0.2">
      <c r="A15" s="29"/>
      <c r="B15" s="27" t="s">
        <v>31</v>
      </c>
      <c r="C15" s="26"/>
      <c r="D15" s="25"/>
      <c r="E15" s="25">
        <f t="shared" si="2"/>
        <v>0</v>
      </c>
      <c r="F15" s="25"/>
      <c r="G15" s="25"/>
      <c r="H15" s="26">
        <f t="shared" si="1"/>
        <v>0</v>
      </c>
    </row>
    <row r="16" spans="1:8" ht="13.5" customHeight="1" x14ac:dyDescent="0.2">
      <c r="A16" s="29"/>
      <c r="B16" s="27" t="s">
        <v>32</v>
      </c>
      <c r="C16" s="26"/>
      <c r="D16" s="25"/>
      <c r="E16" s="25">
        <f t="shared" si="2"/>
        <v>0</v>
      </c>
      <c r="F16" s="25"/>
      <c r="G16" s="25"/>
      <c r="H16" s="26">
        <f t="shared" si="1"/>
        <v>0</v>
      </c>
    </row>
    <row r="17" spans="1:8" ht="13.5" customHeight="1" x14ac:dyDescent="0.2">
      <c r="A17" s="29"/>
      <c r="B17" s="27" t="s">
        <v>33</v>
      </c>
      <c r="C17" s="26"/>
      <c r="D17" s="25"/>
      <c r="E17" s="25">
        <f t="shared" si="2"/>
        <v>0</v>
      </c>
      <c r="F17" s="25"/>
      <c r="G17" s="25"/>
      <c r="H17" s="26">
        <f t="shared" si="1"/>
        <v>0</v>
      </c>
    </row>
    <row r="18" spans="1:8" ht="13.5" customHeight="1" x14ac:dyDescent="0.2">
      <c r="A18" s="29"/>
      <c r="B18" s="27" t="s">
        <v>34</v>
      </c>
      <c r="C18" s="26"/>
      <c r="D18" s="25"/>
      <c r="E18" s="25">
        <f t="shared" si="2"/>
        <v>0</v>
      </c>
      <c r="F18" s="25"/>
      <c r="G18" s="25"/>
      <c r="H18" s="26">
        <f t="shared" si="1"/>
        <v>0</v>
      </c>
    </row>
    <row r="19" spans="1:8" ht="21.75" customHeight="1" x14ac:dyDescent="0.2">
      <c r="A19" s="29"/>
      <c r="B19" s="27" t="s">
        <v>35</v>
      </c>
      <c r="C19" s="26"/>
      <c r="D19" s="25"/>
      <c r="E19" s="25">
        <f t="shared" si="2"/>
        <v>0</v>
      </c>
      <c r="F19" s="25"/>
      <c r="G19" s="25"/>
      <c r="H19" s="26">
        <f t="shared" si="1"/>
        <v>0</v>
      </c>
    </row>
    <row r="20" spans="1:8" ht="13.5" customHeight="1" x14ac:dyDescent="0.2">
      <c r="A20" s="38" t="s">
        <v>41</v>
      </c>
      <c r="B20" s="35"/>
      <c r="C20" s="36">
        <f>SUM(C21:C25)</f>
        <v>0</v>
      </c>
      <c r="D20" s="36">
        <f t="shared" ref="D20:G20" si="3">SUM(D21:D25)</f>
        <v>0</v>
      </c>
      <c r="E20" s="36">
        <f t="shared" si="3"/>
        <v>0</v>
      </c>
      <c r="F20" s="36">
        <f t="shared" si="3"/>
        <v>0</v>
      </c>
      <c r="G20" s="36">
        <f t="shared" si="3"/>
        <v>0</v>
      </c>
      <c r="H20" s="36">
        <f t="shared" si="1"/>
        <v>0</v>
      </c>
    </row>
    <row r="21" spans="1:8" ht="13.5" customHeight="1" x14ac:dyDescent="0.2">
      <c r="A21" s="29"/>
      <c r="B21" s="27" t="s">
        <v>37</v>
      </c>
      <c r="C21" s="26"/>
      <c r="D21" s="25"/>
      <c r="E21" s="25">
        <f t="shared" si="2"/>
        <v>0</v>
      </c>
      <c r="F21" s="25"/>
      <c r="G21" s="25"/>
      <c r="H21" s="26">
        <f t="shared" si="1"/>
        <v>0</v>
      </c>
    </row>
    <row r="22" spans="1:8" ht="13.5" customHeight="1" x14ac:dyDescent="0.2">
      <c r="A22" s="29"/>
      <c r="B22" s="27" t="s">
        <v>38</v>
      </c>
      <c r="C22" s="26"/>
      <c r="D22" s="25"/>
      <c r="E22" s="25">
        <f t="shared" si="2"/>
        <v>0</v>
      </c>
      <c r="F22" s="25"/>
      <c r="G22" s="25"/>
      <c r="H22" s="26">
        <f t="shared" si="1"/>
        <v>0</v>
      </c>
    </row>
    <row r="23" spans="1:8" ht="13.5" customHeight="1" x14ac:dyDescent="0.2">
      <c r="A23" s="29"/>
      <c r="B23" s="27" t="s">
        <v>39</v>
      </c>
      <c r="C23" s="26"/>
      <c r="D23" s="25"/>
      <c r="E23" s="25">
        <f t="shared" si="2"/>
        <v>0</v>
      </c>
      <c r="F23" s="25"/>
      <c r="G23" s="25"/>
      <c r="H23" s="26">
        <f t="shared" si="1"/>
        <v>0</v>
      </c>
    </row>
    <row r="24" spans="1:8" ht="13.5" customHeight="1" x14ac:dyDescent="0.2">
      <c r="A24" s="29"/>
      <c r="B24" s="27" t="s">
        <v>40</v>
      </c>
      <c r="C24" s="26">
        <v>0</v>
      </c>
      <c r="D24" s="25">
        <v>0</v>
      </c>
      <c r="E24" s="25">
        <f t="shared" si="2"/>
        <v>0</v>
      </c>
      <c r="F24" s="25">
        <v>0</v>
      </c>
      <c r="G24" s="25">
        <v>0</v>
      </c>
      <c r="H24" s="26">
        <f t="shared" si="1"/>
        <v>0</v>
      </c>
    </row>
    <row r="25" spans="1:8" ht="13.5" customHeight="1" x14ac:dyDescent="0.2">
      <c r="A25" s="29"/>
      <c r="B25" s="27" t="s">
        <v>33</v>
      </c>
      <c r="C25" s="26"/>
      <c r="D25" s="25"/>
      <c r="E25" s="25">
        <f t="shared" si="2"/>
        <v>0</v>
      </c>
      <c r="F25" s="25"/>
      <c r="G25" s="25"/>
      <c r="H25" s="26">
        <f t="shared" si="1"/>
        <v>0</v>
      </c>
    </row>
    <row r="26" spans="1:8" ht="13.5" customHeight="1" x14ac:dyDescent="0.2">
      <c r="A26" s="38" t="s">
        <v>44</v>
      </c>
      <c r="B26" s="35"/>
      <c r="C26" s="36">
        <f>+C27+C28</f>
        <v>0</v>
      </c>
      <c r="D26" s="36">
        <f t="shared" ref="D26:G26" si="4">+D27+D28</f>
        <v>0</v>
      </c>
      <c r="E26" s="36">
        <f t="shared" si="4"/>
        <v>0</v>
      </c>
      <c r="F26" s="36">
        <f t="shared" si="4"/>
        <v>0</v>
      </c>
      <c r="G26" s="36">
        <f t="shared" si="4"/>
        <v>0</v>
      </c>
      <c r="H26" s="36">
        <f t="shared" si="1"/>
        <v>0</v>
      </c>
    </row>
    <row r="27" spans="1:8" ht="13.5" customHeight="1" x14ac:dyDescent="0.2">
      <c r="A27" s="29"/>
      <c r="B27" s="27" t="s">
        <v>42</v>
      </c>
      <c r="C27" s="26"/>
      <c r="D27" s="25"/>
      <c r="E27" s="25">
        <f t="shared" si="2"/>
        <v>0</v>
      </c>
      <c r="F27" s="25"/>
      <c r="G27" s="25"/>
      <c r="H27" s="26">
        <f t="shared" si="1"/>
        <v>0</v>
      </c>
    </row>
    <row r="28" spans="1:8" ht="18" customHeight="1" x14ac:dyDescent="0.2">
      <c r="A28" s="29"/>
      <c r="B28" s="27" t="s">
        <v>43</v>
      </c>
      <c r="C28" s="26"/>
      <c r="D28" s="25"/>
      <c r="E28" s="25">
        <f t="shared" si="2"/>
        <v>0</v>
      </c>
      <c r="F28" s="25"/>
      <c r="G28" s="25"/>
      <c r="H28" s="26">
        <f t="shared" si="1"/>
        <v>0</v>
      </c>
    </row>
    <row r="29" spans="1:8" ht="13.5" customHeight="1" x14ac:dyDescent="0.2">
      <c r="A29" s="38" t="s">
        <v>50</v>
      </c>
      <c r="B29" s="35"/>
      <c r="C29" s="39">
        <f>SUM(C30:C35)</f>
        <v>0</v>
      </c>
      <c r="D29" s="39">
        <f t="shared" ref="D29:G29" si="5">SUM(D30:D35)</f>
        <v>0</v>
      </c>
      <c r="E29" s="39">
        <f t="shared" si="5"/>
        <v>0</v>
      </c>
      <c r="F29" s="39">
        <f t="shared" si="5"/>
        <v>0</v>
      </c>
      <c r="G29" s="39">
        <f t="shared" si="5"/>
        <v>0</v>
      </c>
      <c r="H29" s="36">
        <f t="shared" si="1"/>
        <v>0</v>
      </c>
    </row>
    <row r="30" spans="1:8" ht="21.75" customHeight="1" x14ac:dyDescent="0.2">
      <c r="A30" s="30"/>
      <c r="B30" s="27" t="s">
        <v>45</v>
      </c>
      <c r="C30" s="21"/>
      <c r="D30" s="16"/>
      <c r="E30" s="25">
        <f t="shared" si="2"/>
        <v>0</v>
      </c>
      <c r="F30" s="16"/>
      <c r="G30" s="16"/>
      <c r="H30" s="26">
        <f t="shared" si="1"/>
        <v>0</v>
      </c>
    </row>
    <row r="31" spans="1:8" ht="13.5" customHeight="1" x14ac:dyDescent="0.2">
      <c r="A31" s="30"/>
      <c r="B31" s="27" t="s">
        <v>46</v>
      </c>
      <c r="C31" s="21"/>
      <c r="D31" s="16"/>
      <c r="E31" s="25">
        <f t="shared" si="2"/>
        <v>0</v>
      </c>
      <c r="F31" s="16"/>
      <c r="G31" s="16"/>
      <c r="H31" s="26">
        <f t="shared" si="1"/>
        <v>0</v>
      </c>
    </row>
    <row r="32" spans="1:8" ht="13.5" customHeight="1" x14ac:dyDescent="0.2">
      <c r="A32" s="30"/>
      <c r="B32" s="27" t="s">
        <v>47</v>
      </c>
      <c r="C32" s="21">
        <v>0</v>
      </c>
      <c r="D32" s="16">
        <v>0</v>
      </c>
      <c r="E32" s="25">
        <f t="shared" si="2"/>
        <v>0</v>
      </c>
      <c r="F32" s="16">
        <v>0</v>
      </c>
      <c r="G32" s="16">
        <v>0</v>
      </c>
      <c r="H32" s="26">
        <f t="shared" si="1"/>
        <v>0</v>
      </c>
    </row>
    <row r="33" spans="1:8" ht="13.5" customHeight="1" x14ac:dyDescent="0.2">
      <c r="A33" s="30"/>
      <c r="B33" s="27" t="s">
        <v>48</v>
      </c>
      <c r="C33" s="21"/>
      <c r="D33" s="16"/>
      <c r="E33" s="25">
        <f t="shared" si="2"/>
        <v>0</v>
      </c>
      <c r="F33" s="16"/>
      <c r="G33" s="16"/>
      <c r="H33" s="26">
        <f t="shared" si="1"/>
        <v>0</v>
      </c>
    </row>
    <row r="34" spans="1:8" s="1" customFormat="1" ht="13.5" customHeight="1" x14ac:dyDescent="0.2">
      <c r="A34" s="30"/>
      <c r="B34" s="27" t="s">
        <v>33</v>
      </c>
      <c r="C34" s="21"/>
      <c r="D34" s="16"/>
      <c r="E34" s="25">
        <f t="shared" si="2"/>
        <v>0</v>
      </c>
      <c r="F34" s="16"/>
      <c r="G34" s="16"/>
      <c r="H34" s="26">
        <f t="shared" si="1"/>
        <v>0</v>
      </c>
    </row>
    <row r="35" spans="1:8" s="1" customFormat="1" ht="20.25" customHeight="1" x14ac:dyDescent="0.2">
      <c r="A35" s="30"/>
      <c r="B35" s="27" t="s">
        <v>49</v>
      </c>
      <c r="C35" s="21"/>
      <c r="D35" s="16"/>
      <c r="E35" s="25">
        <f t="shared" si="2"/>
        <v>0</v>
      </c>
      <c r="F35" s="16"/>
      <c r="G35" s="16"/>
      <c r="H35" s="26">
        <f t="shared" si="1"/>
        <v>0</v>
      </c>
    </row>
    <row r="36" spans="1:8" s="1" customFormat="1" ht="13.5" customHeight="1" x14ac:dyDescent="0.2">
      <c r="A36" s="38" t="s">
        <v>54</v>
      </c>
      <c r="B36" s="35"/>
      <c r="C36" s="39">
        <f>SUM(C37:C39)</f>
        <v>0</v>
      </c>
      <c r="D36" s="39">
        <f t="shared" ref="D36:G36" si="6">SUM(D37:D39)</f>
        <v>0</v>
      </c>
      <c r="E36" s="39">
        <f t="shared" si="6"/>
        <v>0</v>
      </c>
      <c r="F36" s="39">
        <f t="shared" si="6"/>
        <v>0</v>
      </c>
      <c r="G36" s="39">
        <f t="shared" si="6"/>
        <v>0</v>
      </c>
      <c r="H36" s="36">
        <f t="shared" si="1"/>
        <v>0</v>
      </c>
    </row>
    <row r="37" spans="1:8" s="1" customFormat="1" ht="13.5" customHeight="1" x14ac:dyDescent="0.2">
      <c r="A37" s="30"/>
      <c r="B37" s="27" t="s">
        <v>51</v>
      </c>
      <c r="C37" s="21">
        <v>0</v>
      </c>
      <c r="D37" s="16">
        <v>0</v>
      </c>
      <c r="E37" s="25">
        <f t="shared" si="2"/>
        <v>0</v>
      </c>
      <c r="F37" s="16">
        <v>0</v>
      </c>
      <c r="G37" s="16">
        <v>0</v>
      </c>
      <c r="H37" s="26">
        <f t="shared" si="1"/>
        <v>0</v>
      </c>
    </row>
    <row r="38" spans="1:8" s="1" customFormat="1" ht="13.5" customHeight="1" x14ac:dyDescent="0.2">
      <c r="A38" s="30"/>
      <c r="B38" s="27" t="s">
        <v>52</v>
      </c>
      <c r="C38" s="21"/>
      <c r="D38" s="16"/>
      <c r="E38" s="25">
        <f t="shared" si="2"/>
        <v>0</v>
      </c>
      <c r="F38" s="16"/>
      <c r="G38" s="16"/>
      <c r="H38" s="26">
        <f t="shared" si="1"/>
        <v>0</v>
      </c>
    </row>
    <row r="39" spans="1:8" s="1" customFormat="1" ht="23.25" customHeight="1" x14ac:dyDescent="0.2">
      <c r="A39" s="30"/>
      <c r="B39" s="27" t="s">
        <v>53</v>
      </c>
      <c r="C39" s="21"/>
      <c r="D39" s="16"/>
      <c r="E39" s="25">
        <f t="shared" si="2"/>
        <v>0</v>
      </c>
      <c r="F39" s="16"/>
      <c r="G39" s="16"/>
      <c r="H39" s="26">
        <f t="shared" si="1"/>
        <v>0</v>
      </c>
    </row>
    <row r="40" spans="1:8" s="1" customFormat="1" ht="13.5" customHeight="1" x14ac:dyDescent="0.2">
      <c r="A40" s="38" t="s">
        <v>58</v>
      </c>
      <c r="B40" s="35"/>
      <c r="C40" s="39">
        <f>SUM(C41:C43)</f>
        <v>0</v>
      </c>
      <c r="D40" s="39">
        <f t="shared" ref="D40:G40" si="7">SUM(D41:D43)</f>
        <v>0</v>
      </c>
      <c r="E40" s="39">
        <f t="shared" si="7"/>
        <v>0</v>
      </c>
      <c r="F40" s="39">
        <f t="shared" si="7"/>
        <v>0</v>
      </c>
      <c r="G40" s="39">
        <f t="shared" si="7"/>
        <v>0</v>
      </c>
      <c r="H40" s="36">
        <f t="shared" si="1"/>
        <v>0</v>
      </c>
    </row>
    <row r="41" spans="1:8" s="1" customFormat="1" ht="13.5" customHeight="1" x14ac:dyDescent="0.2">
      <c r="A41" s="30"/>
      <c r="B41" s="27" t="s">
        <v>55</v>
      </c>
      <c r="C41" s="21">
        <v>0</v>
      </c>
      <c r="D41" s="16">
        <v>0</v>
      </c>
      <c r="E41" s="25">
        <f t="shared" si="2"/>
        <v>0</v>
      </c>
      <c r="F41" s="16">
        <v>0</v>
      </c>
      <c r="G41" s="16">
        <v>0</v>
      </c>
      <c r="H41" s="26">
        <f t="shared" si="1"/>
        <v>0</v>
      </c>
    </row>
    <row r="42" spans="1:8" s="1" customFormat="1" ht="13.5" customHeight="1" x14ac:dyDescent="0.2">
      <c r="A42" s="30"/>
      <c r="B42" s="27" t="s">
        <v>56</v>
      </c>
      <c r="C42" s="21"/>
      <c r="D42" s="16"/>
      <c r="E42" s="25">
        <f t="shared" si="2"/>
        <v>0</v>
      </c>
      <c r="F42" s="16"/>
      <c r="G42" s="16"/>
      <c r="H42" s="26">
        <f t="shared" si="1"/>
        <v>0</v>
      </c>
    </row>
    <row r="43" spans="1:8" s="1" customFormat="1" ht="28.5" customHeight="1" x14ac:dyDescent="0.2">
      <c r="A43" s="30"/>
      <c r="B43" s="27" t="s">
        <v>57</v>
      </c>
      <c r="C43" s="21">
        <v>0</v>
      </c>
      <c r="D43" s="16">
        <v>0</v>
      </c>
      <c r="E43" s="25">
        <f t="shared" si="2"/>
        <v>0</v>
      </c>
      <c r="F43" s="16">
        <v>0</v>
      </c>
      <c r="G43" s="16">
        <v>0</v>
      </c>
      <c r="H43" s="26">
        <f t="shared" si="1"/>
        <v>0</v>
      </c>
    </row>
    <row r="44" spans="1:8" s="1" customFormat="1" ht="13.5" customHeight="1" x14ac:dyDescent="0.2">
      <c r="A44" s="38" t="s">
        <v>62</v>
      </c>
      <c r="B44" s="35"/>
      <c r="C44" s="39">
        <f>SUM(C45:C47)</f>
        <v>0</v>
      </c>
      <c r="D44" s="39">
        <f t="shared" ref="D44:G44" si="8">SUM(D45:D47)</f>
        <v>0</v>
      </c>
      <c r="E44" s="39">
        <f t="shared" si="8"/>
        <v>0</v>
      </c>
      <c r="F44" s="39">
        <f t="shared" si="8"/>
        <v>0</v>
      </c>
      <c r="G44" s="39">
        <f t="shared" si="8"/>
        <v>0</v>
      </c>
      <c r="H44" s="36">
        <f t="shared" si="1"/>
        <v>0</v>
      </c>
    </row>
    <row r="45" spans="1:8" s="1" customFormat="1" ht="13.5" customHeight="1" x14ac:dyDescent="0.2">
      <c r="A45" s="30"/>
      <c r="B45" s="27" t="s">
        <v>59</v>
      </c>
      <c r="C45" s="21">
        <v>0</v>
      </c>
      <c r="D45" s="16">
        <v>0</v>
      </c>
      <c r="E45" s="25">
        <f t="shared" si="2"/>
        <v>0</v>
      </c>
      <c r="F45" s="16">
        <v>0</v>
      </c>
      <c r="G45" s="16">
        <v>0</v>
      </c>
      <c r="H45" s="26">
        <f t="shared" si="1"/>
        <v>0</v>
      </c>
    </row>
    <row r="46" spans="1:8" s="1" customFormat="1" ht="13.5" customHeight="1" x14ac:dyDescent="0.2">
      <c r="A46" s="30"/>
      <c r="B46" s="27" t="s">
        <v>60</v>
      </c>
      <c r="C46" s="21"/>
      <c r="D46" s="16"/>
      <c r="E46" s="25">
        <f t="shared" si="2"/>
        <v>0</v>
      </c>
      <c r="F46" s="16"/>
      <c r="G46" s="16"/>
      <c r="H46" s="26">
        <f t="shared" si="1"/>
        <v>0</v>
      </c>
    </row>
    <row r="47" spans="1:8" s="1" customFormat="1" ht="13.5" customHeight="1" x14ac:dyDescent="0.2">
      <c r="A47" s="30"/>
      <c r="B47" s="27" t="s">
        <v>61</v>
      </c>
      <c r="C47" s="21"/>
      <c r="D47" s="16"/>
      <c r="E47" s="25">
        <f t="shared" si="2"/>
        <v>0</v>
      </c>
      <c r="F47" s="16"/>
      <c r="G47" s="16"/>
      <c r="H47" s="26">
        <f t="shared" si="1"/>
        <v>0</v>
      </c>
    </row>
    <row r="48" spans="1:8" s="1" customFormat="1" ht="13.5" customHeight="1" x14ac:dyDescent="0.2">
      <c r="A48" s="38" t="s">
        <v>66</v>
      </c>
      <c r="B48" s="35"/>
      <c r="C48" s="51">
        <f>SUM(C49:C51)</f>
        <v>16823760</v>
      </c>
      <c r="D48" s="51">
        <f t="shared" ref="D48:G48" si="9">SUM(D49:D51)</f>
        <v>1918090.9</v>
      </c>
      <c r="E48" s="51">
        <f t="shared" si="9"/>
        <v>18741850.900000002</v>
      </c>
      <c r="F48" s="51">
        <f t="shared" si="9"/>
        <v>14616154.529999999</v>
      </c>
      <c r="G48" s="51">
        <f t="shared" si="9"/>
        <v>14616154.529999999</v>
      </c>
      <c r="H48" s="52">
        <f t="shared" si="1"/>
        <v>-2207605.4700000007</v>
      </c>
    </row>
    <row r="49" spans="1:9" s="1" customFormat="1" ht="13.5" customHeight="1" x14ac:dyDescent="0.2">
      <c r="A49" s="30"/>
      <c r="B49" s="27" t="s">
        <v>63</v>
      </c>
      <c r="C49" s="53"/>
      <c r="D49" s="54"/>
      <c r="E49" s="55">
        <f t="shared" si="2"/>
        <v>0</v>
      </c>
      <c r="F49" s="54"/>
      <c r="G49" s="54"/>
      <c r="H49" s="56">
        <f t="shared" si="1"/>
        <v>0</v>
      </c>
    </row>
    <row r="50" spans="1:9" s="1" customFormat="1" ht="13.5" customHeight="1" x14ac:dyDescent="0.2">
      <c r="A50" s="30"/>
      <c r="B50" s="27" t="s">
        <v>64</v>
      </c>
      <c r="C50" s="53">
        <v>0</v>
      </c>
      <c r="D50" s="54">
        <v>506148.37</v>
      </c>
      <c r="E50" s="55">
        <f t="shared" si="2"/>
        <v>506148.37</v>
      </c>
      <c r="F50" s="54">
        <v>0</v>
      </c>
      <c r="G50" s="54">
        <v>0</v>
      </c>
      <c r="H50" s="56">
        <f t="shared" si="1"/>
        <v>0</v>
      </c>
    </row>
    <row r="51" spans="1:9" s="1" customFormat="1" ht="13.5" customHeight="1" x14ac:dyDescent="0.2">
      <c r="A51" s="30"/>
      <c r="B51" s="27" t="s">
        <v>65</v>
      </c>
      <c r="C51" s="53">
        <v>16823760</v>
      </c>
      <c r="D51" s="54">
        <v>1411942.53</v>
      </c>
      <c r="E51" s="55">
        <f t="shared" si="2"/>
        <v>18235702.530000001</v>
      </c>
      <c r="F51" s="54">
        <v>14616154.529999999</v>
      </c>
      <c r="G51" s="54">
        <v>14616154.529999999</v>
      </c>
      <c r="H51" s="56">
        <f t="shared" si="1"/>
        <v>-2207605.4700000007</v>
      </c>
    </row>
    <row r="52" spans="1:9" s="1" customFormat="1" ht="13.5" customHeight="1" x14ac:dyDescent="0.2">
      <c r="A52" s="38" t="s">
        <v>73</v>
      </c>
      <c r="B52" s="35"/>
      <c r="C52" s="51">
        <f>SUM(C53:C59)</f>
        <v>41474323.75</v>
      </c>
      <c r="D52" s="51">
        <f t="shared" ref="D52:G52" si="10">SUM(D53:D59)</f>
        <v>2237270.31</v>
      </c>
      <c r="E52" s="51">
        <f t="shared" si="10"/>
        <v>43711594.060000002</v>
      </c>
      <c r="F52" s="51">
        <f t="shared" si="10"/>
        <v>32146158.809999999</v>
      </c>
      <c r="G52" s="51">
        <f t="shared" si="10"/>
        <v>32146158.809999999</v>
      </c>
      <c r="H52" s="52">
        <f t="shared" si="1"/>
        <v>-9328164.9400000013</v>
      </c>
    </row>
    <row r="53" spans="1:9" s="1" customFormat="1" ht="13.5" customHeight="1" x14ac:dyDescent="0.2">
      <c r="A53" s="30"/>
      <c r="B53" s="27" t="s">
        <v>67</v>
      </c>
      <c r="C53" s="53">
        <v>41474323.75</v>
      </c>
      <c r="D53" s="54">
        <v>2237270.31</v>
      </c>
      <c r="E53" s="55">
        <f t="shared" si="2"/>
        <v>43711594.060000002</v>
      </c>
      <c r="F53" s="54">
        <v>32146158.809999999</v>
      </c>
      <c r="G53" s="54">
        <v>32146158.809999999</v>
      </c>
      <c r="H53" s="56">
        <f t="shared" si="1"/>
        <v>-9328164.9400000013</v>
      </c>
    </row>
    <row r="54" spans="1:9" s="1" customFormat="1" ht="13.5" customHeight="1" x14ac:dyDescent="0.2">
      <c r="A54" s="30"/>
      <c r="B54" s="27" t="s">
        <v>68</v>
      </c>
      <c r="C54" s="53">
        <v>0</v>
      </c>
      <c r="D54" s="54">
        <v>0</v>
      </c>
      <c r="E54" s="55">
        <f t="shared" si="2"/>
        <v>0</v>
      </c>
      <c r="F54" s="54">
        <v>0</v>
      </c>
      <c r="G54" s="54">
        <v>0</v>
      </c>
      <c r="H54" s="56">
        <f t="shared" si="1"/>
        <v>0</v>
      </c>
    </row>
    <row r="55" spans="1:9" s="1" customFormat="1" ht="13.5" customHeight="1" x14ac:dyDescent="0.2">
      <c r="A55" s="30"/>
      <c r="B55" s="27" t="s">
        <v>69</v>
      </c>
      <c r="C55" s="53">
        <v>0</v>
      </c>
      <c r="D55" s="54">
        <v>0</v>
      </c>
      <c r="E55" s="55">
        <f t="shared" si="2"/>
        <v>0</v>
      </c>
      <c r="F55" s="54">
        <v>0</v>
      </c>
      <c r="G55" s="54">
        <v>0</v>
      </c>
      <c r="H55" s="56">
        <f t="shared" si="1"/>
        <v>0</v>
      </c>
    </row>
    <row r="56" spans="1:9" s="1" customFormat="1" ht="13.5" customHeight="1" x14ac:dyDescent="0.2">
      <c r="A56" s="30"/>
      <c r="B56" s="27" t="s">
        <v>70</v>
      </c>
      <c r="C56" s="53"/>
      <c r="D56" s="54"/>
      <c r="E56" s="55">
        <f t="shared" si="2"/>
        <v>0</v>
      </c>
      <c r="F56" s="54"/>
      <c r="G56" s="54"/>
      <c r="H56" s="56">
        <f t="shared" si="1"/>
        <v>0</v>
      </c>
    </row>
    <row r="57" spans="1:9" s="1" customFormat="1" ht="13.5" customHeight="1" x14ac:dyDescent="0.2">
      <c r="A57" s="30"/>
      <c r="B57" s="27" t="s">
        <v>71</v>
      </c>
      <c r="C57" s="53">
        <v>0</v>
      </c>
      <c r="D57" s="54">
        <v>0</v>
      </c>
      <c r="E57" s="55">
        <f t="shared" si="2"/>
        <v>0</v>
      </c>
      <c r="F57" s="54">
        <v>0</v>
      </c>
      <c r="G57" s="54">
        <v>0</v>
      </c>
      <c r="H57" s="56">
        <f t="shared" si="1"/>
        <v>0</v>
      </c>
    </row>
    <row r="58" spans="1:9" s="1" customFormat="1" ht="13.5" customHeight="1" x14ac:dyDescent="0.2">
      <c r="A58" s="30"/>
      <c r="B58" s="27" t="s">
        <v>72</v>
      </c>
      <c r="C58" s="53">
        <v>0</v>
      </c>
      <c r="D58" s="54">
        <v>0</v>
      </c>
      <c r="E58" s="55">
        <f t="shared" si="2"/>
        <v>0</v>
      </c>
      <c r="F58" s="54">
        <v>0</v>
      </c>
      <c r="G58" s="54">
        <v>0</v>
      </c>
      <c r="H58" s="56">
        <f t="shared" si="1"/>
        <v>0</v>
      </c>
    </row>
    <row r="59" spans="1:9" s="1" customFormat="1" ht="13.5" customHeight="1" x14ac:dyDescent="0.2">
      <c r="A59" s="31"/>
      <c r="B59" s="28"/>
      <c r="C59" s="53"/>
      <c r="D59" s="54"/>
      <c r="E59" s="54"/>
      <c r="F59" s="54"/>
      <c r="G59" s="54"/>
      <c r="H59" s="53"/>
    </row>
    <row r="60" spans="1:9" s="5" customFormat="1" ht="27" customHeight="1" x14ac:dyDescent="0.2">
      <c r="A60" s="3"/>
      <c r="B60" s="12" t="s">
        <v>14</v>
      </c>
      <c r="C60" s="57">
        <f>+C10+C20+C26+C29+C36+C40+C44+C48+C52</f>
        <v>58298083.75</v>
      </c>
      <c r="D60" s="57">
        <f t="shared" ref="D60:H60" si="11">+D10+D20+D26+D29+D36+D40+D44+D48+D52</f>
        <v>4155361.21</v>
      </c>
      <c r="E60" s="57">
        <f t="shared" si="11"/>
        <v>62453444.960000008</v>
      </c>
      <c r="F60" s="57">
        <f t="shared" si="11"/>
        <v>46762313.339999996</v>
      </c>
      <c r="G60" s="57">
        <f t="shared" si="11"/>
        <v>46762313.339999996</v>
      </c>
      <c r="H60" s="57">
        <f t="shared" si="11"/>
        <v>-11535770.410000002</v>
      </c>
      <c r="I60" s="4"/>
    </row>
    <row r="61" spans="1:9" s="1" customFormat="1" ht="4.5" customHeight="1" x14ac:dyDescent="0.2">
      <c r="A61" s="4"/>
      <c r="C61" s="17"/>
      <c r="D61" s="17"/>
      <c r="E61" s="17"/>
      <c r="F61" s="17"/>
      <c r="G61" s="17"/>
      <c r="H61" s="17"/>
    </row>
    <row r="62" spans="1:9" x14ac:dyDescent="0.2">
      <c r="B62" s="7" t="s">
        <v>4</v>
      </c>
      <c r="C62" s="17"/>
      <c r="D62" s="17"/>
      <c r="E62" s="17"/>
      <c r="F62" s="17"/>
      <c r="G62" s="17"/>
      <c r="H62" s="17"/>
    </row>
    <row r="63" spans="1:9" x14ac:dyDescent="0.2">
      <c r="B63" s="7"/>
      <c r="C63" s="17"/>
      <c r="D63" s="17"/>
      <c r="E63" s="17"/>
      <c r="F63" s="17"/>
      <c r="G63" s="17"/>
      <c r="H63" s="17"/>
    </row>
    <row r="64" spans="1:9" x14ac:dyDescent="0.2">
      <c r="B64" s="7"/>
      <c r="C64" s="17"/>
      <c r="D64" s="17"/>
      <c r="E64" s="17"/>
      <c r="F64" s="17"/>
      <c r="G64" s="17"/>
      <c r="H64" s="17"/>
    </row>
    <row r="65" spans="3:8" x14ac:dyDescent="0.2">
      <c r="C65" s="17"/>
      <c r="D65" s="17"/>
      <c r="E65" s="17"/>
      <c r="F65" s="17"/>
      <c r="G65" s="17"/>
      <c r="H65" s="17"/>
    </row>
  </sheetData>
  <mergeCells count="7">
    <mergeCell ref="A1:H1"/>
    <mergeCell ref="A2:H2"/>
    <mergeCell ref="A3:H3"/>
    <mergeCell ref="A7:B9"/>
    <mergeCell ref="C7:G7"/>
    <mergeCell ref="H7:H8"/>
    <mergeCell ref="C5:H5"/>
  </mergeCells>
  <printOptions horizontalCentered="1"/>
  <pageMargins left="0.11811023622047245" right="0.11811023622047245" top="0.19685039370078741" bottom="7.874015748031496E-2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2022-10-17T20:19:29Z</cp:lastPrinted>
  <dcterms:created xsi:type="dcterms:W3CDTF">2017-07-05T14:38:32Z</dcterms:created>
  <dcterms:modified xsi:type="dcterms:W3CDTF">2022-10-17T20:20:12Z</dcterms:modified>
</cp:coreProperties>
</file>