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nformación Financiera\Cuenta publica\2022\ESTADOS FINANCIEROS 4TO TRIMESTRE 2022\1.- INFORMACIÓN CONTABLE\ASEG SIRET 4TO 2022\"/>
    </mc:Choice>
  </mc:AlternateContent>
  <xr:revisionPtr revIDLastSave="0" documentId="13_ncr:1_{D1093736-2A6B-4470-8F18-C1FA48BA34AE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EAA!$A$1:$F$40</definedName>
  </definedNames>
  <calcPr calcId="191029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C3" i="2" l="1"/>
  <c r="D3" i="2"/>
  <c r="B3" i="2"/>
  <c r="E12" i="2"/>
  <c r="E4" i="2"/>
  <c r="F12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<sst xmlns="http://schemas.openxmlformats.org/spreadsheetml/2006/main" count="27" uniqueCount="27">
  <si>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</si>
  <si>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</si>
  <si>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</si>
  <si>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</si>
  <si>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</si>
  <si>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</si>
  <si>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</si>
  <si>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</si>
  <si>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</si>
  <si>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</si>
  <si>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</si>
  <si>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</si>
  <si>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</si>
  <si>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</si>
  <si>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</si>
  <si>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</si>
  <si>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</si>
  <si>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</si>
  <si>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</si>
  <si>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</si>
  <si>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</si>
  <si>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</si>
  <si>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</si>
  <si>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</si>
  <si>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</si>
  <si>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</si>
  <si>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UNIVERSIDAD POLITECNICA DEL BICENTENARIO
Estado Analítico del Activo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</si>
</sst>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25</xdr:row>
      <xdr:rowOff>114300</xdr:rowOff>
    </xdr:from>
    <xdr:to>
      <xdr:col>5</xdr:col>
      <xdr:colOff>616024</xdr:colOff>
      <xdr:row>29</xdr:row>
      <xdr:rowOff>29055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2243BD8-CB07-4261-9081-31E4EC955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4133850"/>
          <a:ext cx="8474149" cy="486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showGridLines="0"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100000266.73</v>
      </c>
      <c r="C3" s="8">
        <f t="shared" ref="C3:F3" si="0">C4+C12</f>
        <v>219652578.32999998</v>
      </c>
      <c r="D3" s="8">
        <f t="shared" si="0"/>
        <v>226735350.36999997</v>
      </c>
      <c r="E3" s="8">
        <f t="shared" si="0"/>
        <v>92917494.689999998</v>
      </c>
      <c r="F3" s="8">
        <f t="shared" si="0"/>
        <v>-7082772.040000001</v>
      </c>
    </row>
    <row r="4" spans="1:6" x14ac:dyDescent="0.2">
      <c r="A4" s="5" t="s">
        <v>4</v>
      </c>
      <c r="B4" s="8">
        <f>SUM(B5:B11)</f>
        <v>20946036.219999999</v>
      </c>
      <c r="C4" s="8">
        <f>SUM(C5:C11)</f>
        <v>218549754.94999999</v>
      </c>
      <c r="D4" s="8">
        <f>SUM(D5:D11)</f>
        <v>218553986.83999997</v>
      </c>
      <c r="E4" s="8">
        <f>SUM(E5:E11)</f>
        <v>20941804.329999998</v>
      </c>
      <c r="F4" s="8">
        <f>SUM(F5:F11)</f>
        <v>-4231.890000001993</v>
      </c>
    </row>
    <row r="5" spans="1:6" x14ac:dyDescent="0.2">
      <c r="A5" s="6" t="s">
        <v>5</v>
      </c>
      <c r="B5" s="9">
        <v>17045189</v>
      </c>
      <c r="C5" s="9">
        <v>137210602.13999999</v>
      </c>
      <c r="D5" s="9">
        <v>139616140.81999999</v>
      </c>
      <c r="E5" s="9">
        <f>B5+C5-D5</f>
        <v>14639650.319999993</v>
      </c>
      <c r="F5" s="9">
        <f t="shared" ref="F5:F11" si="1">E5-B5</f>
        <v>-2405538.6800000072</v>
      </c>
    </row>
    <row r="6" spans="1:6" x14ac:dyDescent="0.2">
      <c r="A6" s="6" t="s">
        <v>6</v>
      </c>
      <c r="B6" s="9">
        <v>3900847.22</v>
      </c>
      <c r="C6" s="9">
        <v>81339152.810000002</v>
      </c>
      <c r="D6" s="9">
        <v>78937846.019999996</v>
      </c>
      <c r="E6" s="9">
        <f t="shared" ref="E6:E11" si="2">B6+C6-D6</f>
        <v>6302154.0100000054</v>
      </c>
      <c r="F6" s="9">
        <f t="shared" si="1"/>
        <v>2401306.7900000052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79054230.510000005</v>
      </c>
      <c r="C12" s="8">
        <f>SUM(C13:C21)</f>
        <v>1102823.3799999999</v>
      </c>
      <c r="D12" s="8">
        <f>SUM(D13:D21)</f>
        <v>8181363.5300000003</v>
      </c>
      <c r="E12" s="8">
        <f>SUM(E13:E21)</f>
        <v>71975690.359999999</v>
      </c>
      <c r="F12" s="8">
        <f>SUM(F13:F21)</f>
        <v>-7078540.1499999985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75031683.730000004</v>
      </c>
      <c r="C15" s="10">
        <v>0</v>
      </c>
      <c r="D15" s="10">
        <v>0</v>
      </c>
      <c r="E15" s="10">
        <f t="shared" si="4"/>
        <v>75031683.730000004</v>
      </c>
      <c r="F15" s="10">
        <f t="shared" si="3"/>
        <v>0</v>
      </c>
    </row>
    <row r="16" spans="1:6" x14ac:dyDescent="0.2">
      <c r="A16" s="6" t="s">
        <v>14</v>
      </c>
      <c r="B16" s="9">
        <v>41928447.670000002</v>
      </c>
      <c r="C16" s="9">
        <v>681152.37</v>
      </c>
      <c r="D16" s="9">
        <v>996794.3</v>
      </c>
      <c r="E16" s="9">
        <f t="shared" si="4"/>
        <v>41612805.740000002</v>
      </c>
      <c r="F16" s="9">
        <f t="shared" si="3"/>
        <v>-315641.9299999997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f t="shared" si="4"/>
        <v>0</v>
      </c>
      <c r="F17" s="9">
        <f t="shared" si="3"/>
        <v>0</v>
      </c>
    </row>
    <row r="18" spans="1:6" x14ac:dyDescent="0.2">
      <c r="A18" s="6" t="s">
        <v>16</v>
      </c>
      <c r="B18" s="9">
        <v>-37905900.890000001</v>
      </c>
      <c r="C18" s="9">
        <v>421671.01</v>
      </c>
      <c r="D18" s="9">
        <v>7184569.2300000004</v>
      </c>
      <c r="E18" s="9">
        <f t="shared" si="4"/>
        <v>-44668799.109999999</v>
      </c>
      <c r="F18" s="9">
        <f t="shared" si="3"/>
        <v>-6762898.2199999988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</sheetData>
  <sheetProtection formatCells="0" formatColumns="0" formatRows="0" autoFilter="0"/>
  <mergeCells count="1">
    <mergeCell ref="A1:F1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9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 de Departamento de Recursos Financieros</cp:lastModifiedBy>
  <cp:lastPrinted>2023-01-24T19:53:04Z</cp:lastPrinted>
  <dcterms:created xsi:type="dcterms:W3CDTF">2014-02-09T04:04:15Z</dcterms:created>
  <dcterms:modified xsi:type="dcterms:W3CDTF">2023-01-25T17:40:24Z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