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ormación Financiera\Cuenta publica\2022\ESTADOS FINANCIEROS 4TO TRIMESTRE 2022\2.- INFORMACIÓN PRESUPUESTARIA\PORTAL UPB 4TO 2022\"/>
    </mc:Choice>
  </mc:AlternateContent>
  <xr:revisionPtr revIDLastSave="0" documentId="13_ncr:1_{D9918908-0CC1-4642-BF8E-6552D51A414C}" xr6:coauthVersionLast="36" xr6:coauthVersionMax="36" xr10:uidLastSave="{00000000-0000-0000-0000-000000000000}"/>
  <bookViews>
    <workbookView xWindow="0" yWindow="0" windowWidth="24000" windowHeight="9525" tabRatio="885" xr2:uid="{00000000-000D-0000-FFFF-FFFF00000000}"/>
  </bookViews>
  <sheets>
    <sheet name="EAE-COG" sheetId="6" r:id="rId1"/>
  </sheets>
  <definedNames>
    <definedName name="_xlnm._FilterDatabase" localSheetId="0" hidden="1">'EAE-COG'!$A$3:$H$76</definedName>
  </definedNames>
  <calcPr calcId="191029"/>
</workbook>
</file>

<file path=xl/calcChain.xml><?xml version="1.0" encoding="utf-8"?>
<calcChain xmlns="http://schemas.openxmlformats.org/spreadsheetml/2006/main">
  <c r="E6" i="6" l="1"/>
  <c r="H6" i="6" s="1"/>
  <c r="E7" i="6"/>
  <c r="H7" i="6" s="1"/>
  <c r="E8" i="6"/>
  <c r="H8" i="6" s="1"/>
  <c r="E9" i="6"/>
  <c r="H9" i="6" s="1"/>
  <c r="E10" i="6"/>
  <c r="H10" i="6" s="1"/>
  <c r="E11" i="6"/>
  <c r="E12" i="6"/>
  <c r="H12" i="6" s="1"/>
  <c r="H75" i="6"/>
  <c r="H74" i="6"/>
  <c r="H71" i="6"/>
  <c r="H70" i="6"/>
  <c r="H67" i="6"/>
  <c r="H66" i="6"/>
  <c r="H63" i="6"/>
  <c r="H62" i="6"/>
  <c r="H59" i="6"/>
  <c r="H58" i="6"/>
  <c r="H55" i="6"/>
  <c r="H54" i="6"/>
  <c r="H51" i="6"/>
  <c r="H50" i="6"/>
  <c r="H47" i="6"/>
  <c r="H42" i="6"/>
  <c r="H39" i="6"/>
  <c r="H38" i="6"/>
  <c r="H35" i="6"/>
  <c r="H34" i="6"/>
  <c r="H11" i="6"/>
  <c r="E76" i="6"/>
  <c r="H76" i="6" s="1"/>
  <c r="E75" i="6"/>
  <c r="E74" i="6"/>
  <c r="E73" i="6"/>
  <c r="H73" i="6" s="1"/>
  <c r="E72" i="6"/>
  <c r="H72" i="6" s="1"/>
  <c r="E71" i="6"/>
  <c r="E70" i="6"/>
  <c r="E69" i="6"/>
  <c r="H69" i="6" s="1"/>
  <c r="E68" i="6"/>
  <c r="H68" i="6" s="1"/>
  <c r="E67" i="6"/>
  <c r="E66" i="6"/>
  <c r="E64" i="6"/>
  <c r="H64" i="6" s="1"/>
  <c r="E63" i="6"/>
  <c r="E62" i="6"/>
  <c r="E61" i="6"/>
  <c r="H61" i="6" s="1"/>
  <c r="E60" i="6"/>
  <c r="H60" i="6" s="1"/>
  <c r="E59" i="6"/>
  <c r="E58" i="6"/>
  <c r="E56" i="6"/>
  <c r="H56" i="6" s="1"/>
  <c r="E55" i="6"/>
  <c r="E54" i="6"/>
  <c r="E52" i="6"/>
  <c r="H52" i="6" s="1"/>
  <c r="E51" i="6"/>
  <c r="E50" i="6"/>
  <c r="E49" i="6"/>
  <c r="H49" i="6" s="1"/>
  <c r="E48" i="6"/>
  <c r="H48" i="6" s="1"/>
  <c r="E47" i="6"/>
  <c r="E46" i="6"/>
  <c r="H46" i="6" s="1"/>
  <c r="E45" i="6"/>
  <c r="H45" i="6" s="1"/>
  <c r="E44" i="6"/>
  <c r="H44" i="6" s="1"/>
  <c r="E42" i="6"/>
  <c r="E41" i="6"/>
  <c r="H41" i="6" s="1"/>
  <c r="E40" i="6"/>
  <c r="H40" i="6" s="1"/>
  <c r="E39" i="6"/>
  <c r="E38" i="6"/>
  <c r="E37" i="6"/>
  <c r="H37" i="6" s="1"/>
  <c r="E36" i="6"/>
  <c r="H36" i="6" s="1"/>
  <c r="E35" i="6"/>
  <c r="E34" i="6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E65" i="6" s="1"/>
  <c r="H65" i="6" s="1"/>
  <c r="C57" i="6"/>
  <c r="E57" i="6" s="1"/>
  <c r="H57" i="6" s="1"/>
  <c r="C53" i="6"/>
  <c r="C43" i="6"/>
  <c r="C33" i="6"/>
  <c r="E33" i="6" s="1"/>
  <c r="C23" i="6"/>
  <c r="C13" i="6"/>
  <c r="C5" i="6"/>
  <c r="E53" i="6" l="1"/>
  <c r="H53" i="6" s="1"/>
  <c r="E43" i="6"/>
  <c r="H43" i="6" s="1"/>
  <c r="H33" i="6"/>
  <c r="E23" i="6"/>
  <c r="H23" i="6" s="1"/>
  <c r="E13" i="6"/>
  <c r="H13" i="6" s="1"/>
  <c r="F77" i="6"/>
  <c r="G77" i="6"/>
  <c r="C77" i="6"/>
  <c r="D77" i="6"/>
  <c r="E5" i="6"/>
  <c r="E77" i="6" l="1"/>
  <c r="H5" i="6"/>
  <c r="H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<sst xmlns="http://schemas.openxmlformats.org/spreadsheetml/2006/main" count="85" uniqueCount="85">
  <si>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</si>
  <si>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</si>
  <si>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</si>
  <si>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</si>
  <si>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</si>
  <si>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</si>
  <si>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</si>
  <si>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</si>
  <si>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</si>
  <si>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</si>
  <si>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</si>
  <si>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</si>
  <si>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</si>
  <si>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</si>
  <si>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</si>
  <si>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</si>
  <si>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</si>
  <si>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</si>
  <si>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</si>
  <si>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</si>
  <si>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</si>
  <si>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</si>
  <si>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</si>
  <si>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</si>
  <si>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</si>
  <si>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</si>
  <si>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</si>
  <si>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</si>
  <si>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</si>
  <si>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</si>
  <si>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</si>
  <si>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</si>
  <si>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</si>
  <si>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</si>
  <si>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</si>
  <si>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</si>
  <si>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</si>
  <si>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</si>
  <si>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</si>
  <si>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</si>
  <si>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</si>
  <si>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</si>
  <si>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</si>
  <si>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</si>
  <si>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</si>
  <si>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</si>
  <si>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</si>
  <si>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</si>
  <si>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</si>
  <si>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</si>
  <si>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</si>
  <si>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</si>
  <si>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</si>
  <si>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</si>
  <si>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</si>
  <si>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</si>
  <si>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</si>
  <si>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</si>
  <si>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</si>
  <si>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</si>
  <si>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</si>
  <si>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</si>
  <si>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</si>
  <si>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</si>
  <si>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</si>
  <si>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</si>
  <si>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</si>
  <si>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</si>
  <si>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</si>
  <si>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</si>
  <si>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</si>
  <si>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</si>
  <si>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</si>
  <si>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</si>
  <si>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</si>
  <si>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</si>
  <si>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</si>
  <si>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</si>
  <si>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</si>
  <si>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</si>
  <si>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</si>
  <si>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</si>
  <si>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</si>
  <si>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</si>
  <si>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UNIVERSIDAD POLITECNICA DEL BICENTENARIO
Estado Analítico del Ejercicio del Presupuesto de Egresos
Clasificación por Objeto del Gasto (Capítulo y Concepto)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</si>
</sst>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4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b/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</font>
  </fonts>
  <fills count="5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0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858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5" fontId="2" fillId="0" borderId="0"/>
    <xf numFmtId="43" fontId="9" fillId="0" borderId="0" applyFont="0" applyFill="0" applyBorder="0" applyAlignment="0" applyProtection="0"/>
    <xf numFmtId="0" fontId="11" fillId="0" borderId="0" applyNumberFormat="0" applyFill="0" applyBorder="0" applyAlignment="0" applyProtection="0"/>
    <xf numFmtId="2" fontId="11" fillId="0" borderId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horizont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9" fillId="0" borderId="0"/>
    <xf numFmtId="0" fontId="2" fillId="0" borderId="0"/>
    <xf numFmtId="0" fontId="1" fillId="0" borderId="0"/>
    <xf numFmtId="0" fontId="9" fillId="0" borderId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4" fontId="15" fillId="16" borderId="18" applyNumberFormat="0" applyProtection="0">
      <alignment horizontal="left" vertical="center" indent="1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7" fillId="18" borderId="19" applyNumberFormat="0" applyAlignment="0" applyProtection="0"/>
    <xf numFmtId="0" fontId="18" fillId="19" borderId="20" applyNumberFormat="0" applyAlignment="0" applyProtection="0"/>
    <xf numFmtId="0" fontId="19" fillId="0" borderId="21" applyNumberFormat="0" applyFill="0" applyAlignment="0" applyProtection="0"/>
    <xf numFmtId="0" fontId="20" fillId="0" borderId="0" applyNumberFormat="0" applyFill="0" applyBorder="0" applyAlignment="0" applyProtection="0"/>
    <xf numFmtId="0" fontId="21" fillId="20" borderId="19" applyNumberFormat="0" applyAlignment="0" applyProtection="0"/>
    <xf numFmtId="0" fontId="22" fillId="2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3" fillId="2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2" fillId="22" borderId="22" applyNumberFormat="0" applyFont="0" applyAlignment="0" applyProtection="0"/>
    <xf numFmtId="0" fontId="2" fillId="22" borderId="22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0" fontId="1" fillId="3" borderId="15" applyNumberFormat="0" applyFont="0" applyAlignment="0" applyProtection="0"/>
    <xf numFmtId="9" fontId="2" fillId="0" borderId="0" applyFont="0" applyFill="0" applyBorder="0" applyAlignment="0" applyProtection="0"/>
    <xf numFmtId="0" fontId="24" fillId="18" borderId="23" applyNumberFormat="0" applyAlignment="0" applyProtection="0"/>
    <xf numFmtId="4" fontId="25" fillId="23" borderId="18" applyNumberFormat="0" applyProtection="0">
      <alignment vertical="center"/>
    </xf>
    <xf numFmtId="4" fontId="25" fillId="23" borderId="18" applyNumberFormat="0" applyProtection="0">
      <alignment vertical="center"/>
    </xf>
    <xf numFmtId="4" fontId="26" fillId="24" borderId="18" applyNumberFormat="0" applyProtection="0">
      <alignment horizontal="center" vertical="center" wrapText="1"/>
    </xf>
    <xf numFmtId="4" fontId="27" fillId="23" borderId="18" applyNumberFormat="0" applyProtection="0">
      <alignment vertical="center"/>
    </xf>
    <xf numFmtId="4" fontId="27" fillId="23" borderId="18" applyNumberFormat="0" applyProtection="0">
      <alignment vertical="center"/>
    </xf>
    <xf numFmtId="4" fontId="28" fillId="25" borderId="18" applyNumberFormat="0" applyProtection="0">
      <alignment horizontal="center" vertical="center" wrapText="1"/>
    </xf>
    <xf numFmtId="4" fontId="25" fillId="23" borderId="18" applyNumberFormat="0" applyProtection="0">
      <alignment horizontal="left" vertical="center" indent="1"/>
    </xf>
    <xf numFmtId="4" fontId="25" fillId="23" borderId="18" applyNumberFormat="0" applyProtection="0">
      <alignment horizontal="left" vertical="center" indent="1"/>
    </xf>
    <xf numFmtId="4" fontId="29" fillId="24" borderId="18" applyNumberFormat="0" applyProtection="0">
      <alignment horizontal="left" vertical="center" wrapText="1"/>
    </xf>
    <xf numFmtId="0" fontId="25" fillId="23" borderId="18" applyNumberFormat="0" applyProtection="0">
      <alignment horizontal="left" vertical="top" indent="1"/>
    </xf>
    <xf numFmtId="4" fontId="25" fillId="16" borderId="0" applyNumberFormat="0" applyProtection="0">
      <alignment horizontal="left" vertical="center" indent="1"/>
    </xf>
    <xf numFmtId="4" fontId="25" fillId="16" borderId="0" applyNumberFormat="0" applyProtection="0">
      <alignment horizontal="left" vertical="center" indent="1"/>
    </xf>
    <xf numFmtId="4" fontId="30" fillId="26" borderId="0" applyNumberFormat="0" applyProtection="0">
      <alignment horizontal="left" vertical="center" wrapText="1"/>
    </xf>
    <xf numFmtId="4" fontId="15" fillId="27" borderId="18" applyNumberFormat="0" applyProtection="0">
      <alignment horizontal="right" vertical="center"/>
    </xf>
    <xf numFmtId="4" fontId="15" fillId="27" borderId="18" applyNumberFormat="0" applyProtection="0">
      <alignment horizontal="right" vertical="center"/>
    </xf>
    <xf numFmtId="4" fontId="31" fillId="28" borderId="18" applyNumberFormat="0" applyProtection="0">
      <alignment horizontal="right" vertical="center"/>
    </xf>
    <xf numFmtId="4" fontId="15" fillId="29" borderId="18" applyNumberFormat="0" applyProtection="0">
      <alignment horizontal="right" vertical="center"/>
    </xf>
    <xf numFmtId="4" fontId="15" fillId="29" borderId="18" applyNumberFormat="0" applyProtection="0">
      <alignment horizontal="right" vertical="center"/>
    </xf>
    <xf numFmtId="4" fontId="31" fillId="30" borderId="18" applyNumberFormat="0" applyProtection="0">
      <alignment horizontal="right" vertical="center"/>
    </xf>
    <xf numFmtId="4" fontId="15" fillId="31" borderId="18" applyNumberFormat="0" applyProtection="0">
      <alignment horizontal="right" vertical="center"/>
    </xf>
    <xf numFmtId="4" fontId="15" fillId="31" borderId="18" applyNumberFormat="0" applyProtection="0">
      <alignment horizontal="right" vertical="center"/>
    </xf>
    <xf numFmtId="4" fontId="31" fillId="32" borderId="18" applyNumberFormat="0" applyProtection="0">
      <alignment horizontal="right" vertical="center"/>
    </xf>
    <xf numFmtId="4" fontId="15" fillId="33" borderId="18" applyNumberFormat="0" applyProtection="0">
      <alignment horizontal="right" vertical="center"/>
    </xf>
    <xf numFmtId="4" fontId="15" fillId="33" borderId="18" applyNumberFormat="0" applyProtection="0">
      <alignment horizontal="right" vertical="center"/>
    </xf>
    <xf numFmtId="4" fontId="31" fillId="34" borderId="18" applyNumberFormat="0" applyProtection="0">
      <alignment horizontal="right" vertical="center"/>
    </xf>
    <xf numFmtId="4" fontId="15" fillId="35" borderId="18" applyNumberFormat="0" applyProtection="0">
      <alignment horizontal="right" vertical="center"/>
    </xf>
    <xf numFmtId="4" fontId="15" fillId="35" borderId="18" applyNumberFormat="0" applyProtection="0">
      <alignment horizontal="right" vertical="center"/>
    </xf>
    <xf numFmtId="4" fontId="31" fillId="36" borderId="18" applyNumberFormat="0" applyProtection="0">
      <alignment horizontal="right" vertical="center"/>
    </xf>
    <xf numFmtId="4" fontId="15" fillId="24" borderId="18" applyNumberFormat="0" applyProtection="0">
      <alignment horizontal="right" vertical="center"/>
    </xf>
    <xf numFmtId="4" fontId="15" fillId="24" borderId="18" applyNumberFormat="0" applyProtection="0">
      <alignment horizontal="right" vertical="center"/>
    </xf>
    <xf numFmtId="4" fontId="31" fillId="37" borderId="18" applyNumberFormat="0" applyProtection="0">
      <alignment horizontal="right" vertical="center"/>
    </xf>
    <xf numFmtId="4" fontId="15" fillId="38" borderId="18" applyNumberFormat="0" applyProtection="0">
      <alignment horizontal="right" vertical="center"/>
    </xf>
    <xf numFmtId="4" fontId="15" fillId="38" borderId="18" applyNumberFormat="0" applyProtection="0">
      <alignment horizontal="right" vertical="center"/>
    </xf>
    <xf numFmtId="4" fontId="31" fillId="39" borderId="18" applyNumberFormat="0" applyProtection="0">
      <alignment horizontal="right" vertical="center"/>
    </xf>
    <xf numFmtId="4" fontId="15" fillId="40" borderId="18" applyNumberFormat="0" applyProtection="0">
      <alignment horizontal="right" vertical="center"/>
    </xf>
    <xf numFmtId="4" fontId="15" fillId="40" borderId="18" applyNumberFormat="0" applyProtection="0">
      <alignment horizontal="right" vertical="center"/>
    </xf>
    <xf numFmtId="4" fontId="31" fillId="41" borderId="18" applyNumberFormat="0" applyProtection="0">
      <alignment horizontal="right" vertical="center"/>
    </xf>
    <xf numFmtId="4" fontId="15" fillId="42" borderId="18" applyNumberFormat="0" applyProtection="0">
      <alignment horizontal="right" vertical="center"/>
    </xf>
    <xf numFmtId="4" fontId="15" fillId="42" borderId="18" applyNumberFormat="0" applyProtection="0">
      <alignment horizontal="right" vertical="center"/>
    </xf>
    <xf numFmtId="4" fontId="31" fillId="43" borderId="18" applyNumberFormat="0" applyProtection="0">
      <alignment horizontal="right" vertical="center"/>
    </xf>
    <xf numFmtId="4" fontId="25" fillId="44" borderId="24" applyNumberFormat="0" applyProtection="0">
      <alignment horizontal="left" vertical="center" indent="1"/>
    </xf>
    <xf numFmtId="4" fontId="25" fillId="44" borderId="24" applyNumberFormat="0" applyProtection="0">
      <alignment horizontal="left" vertical="center" indent="1"/>
    </xf>
    <xf numFmtId="4" fontId="32" fillId="44" borderId="22" applyNumberFormat="0" applyProtection="0">
      <alignment horizontal="left" vertical="center" indent="1"/>
    </xf>
    <xf numFmtId="4" fontId="15" fillId="45" borderId="0" applyNumberFormat="0" applyProtection="0">
      <alignment horizontal="left" vertical="center" indent="1"/>
    </xf>
    <xf numFmtId="4" fontId="15" fillId="45" borderId="0" applyNumberFormat="0" applyProtection="0">
      <alignment horizontal="left" vertical="center" indent="1"/>
    </xf>
    <xf numFmtId="4" fontId="32" fillId="46" borderId="0" applyNumberFormat="0" applyProtection="0">
      <alignment horizontal="left" vertical="center" indent="1"/>
    </xf>
    <xf numFmtId="4" fontId="33" fillId="47" borderId="0" applyNumberFormat="0" applyProtection="0">
      <alignment horizontal="left" vertical="center" indent="1"/>
    </xf>
    <xf numFmtId="4" fontId="33" fillId="47" borderId="0" applyNumberFormat="0" applyProtection="0">
      <alignment horizontal="left" vertical="center" indent="1"/>
    </xf>
    <xf numFmtId="4" fontId="33" fillId="47" borderId="0" applyNumberFormat="0" applyProtection="0">
      <alignment horizontal="left" vertical="center" indent="1"/>
    </xf>
    <xf numFmtId="4" fontId="33" fillId="47" borderId="0" applyNumberFormat="0" applyProtection="0">
      <alignment horizontal="left" vertical="center" indent="1"/>
    </xf>
    <xf numFmtId="4" fontId="33" fillId="47" borderId="0" applyNumberFormat="0" applyProtection="0">
      <alignment horizontal="left" vertical="center" indent="1"/>
    </xf>
    <xf numFmtId="4" fontId="15" fillId="16" borderId="18" applyNumberFormat="0" applyProtection="0">
      <alignment horizontal="right" vertical="center"/>
    </xf>
    <xf numFmtId="4" fontId="15" fillId="16" borderId="18" applyNumberFormat="0" applyProtection="0">
      <alignment horizontal="right" vertical="center"/>
    </xf>
    <xf numFmtId="4" fontId="31" fillId="48" borderId="18" applyNumberFormat="0" applyProtection="0">
      <alignment horizontal="right" vertical="center"/>
    </xf>
    <xf numFmtId="4" fontId="15" fillId="45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15" fillId="45" borderId="0" applyNumberFormat="0" applyProtection="0">
      <alignment horizontal="left" vertical="center" indent="1"/>
    </xf>
    <xf numFmtId="4" fontId="15" fillId="45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15" fillId="45" borderId="0" applyNumberFormat="0" applyProtection="0">
      <alignment horizontal="left" vertical="center" indent="1"/>
    </xf>
    <xf numFmtId="4" fontId="15" fillId="45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15" fillId="45" borderId="0" applyNumberFormat="0" applyProtection="0">
      <alignment horizontal="left" vertical="center" indent="1"/>
    </xf>
    <xf numFmtId="4" fontId="15" fillId="45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15" fillId="16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15" fillId="16" borderId="0" applyNumberFormat="0" applyProtection="0">
      <alignment horizontal="left" vertical="center" indent="1"/>
    </xf>
    <xf numFmtId="4" fontId="15" fillId="16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15" fillId="16" borderId="0" applyNumberFormat="0" applyProtection="0">
      <alignment horizontal="left" vertical="center" indent="1"/>
    </xf>
    <xf numFmtId="4" fontId="15" fillId="16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15" fillId="16" borderId="0" applyNumberFormat="0" applyProtection="0">
      <alignment horizontal="left" vertical="center" indent="1"/>
    </xf>
    <xf numFmtId="4" fontId="15" fillId="16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0" fontId="2" fillId="47" borderId="18" applyNumberFormat="0" applyProtection="0">
      <alignment horizontal="left" vertical="center" indent="1"/>
    </xf>
    <xf numFmtId="0" fontId="2" fillId="47" borderId="18" applyNumberFormat="0" applyProtection="0">
      <alignment horizontal="left" vertical="center" indent="1"/>
    </xf>
    <xf numFmtId="0" fontId="2" fillId="47" borderId="18" applyNumberFormat="0" applyProtection="0">
      <alignment horizontal="left" vertical="center" indent="1"/>
    </xf>
    <xf numFmtId="0" fontId="2" fillId="47" borderId="18" applyNumberFormat="0" applyProtection="0">
      <alignment horizontal="left" vertical="center" indent="1"/>
    </xf>
    <xf numFmtId="0" fontId="2" fillId="47" borderId="18" applyNumberFormat="0" applyProtection="0">
      <alignment horizontal="left" vertical="top" indent="1"/>
    </xf>
    <xf numFmtId="0" fontId="2" fillId="47" borderId="18" applyNumberFormat="0" applyProtection="0">
      <alignment horizontal="left" vertical="top" indent="1"/>
    </xf>
    <xf numFmtId="0" fontId="2" fillId="47" borderId="18" applyNumberFormat="0" applyProtection="0">
      <alignment horizontal="left" vertical="top" indent="1"/>
    </xf>
    <xf numFmtId="0" fontId="2" fillId="47" borderId="18" applyNumberFormat="0" applyProtection="0">
      <alignment horizontal="left" vertical="top" indent="1"/>
    </xf>
    <xf numFmtId="0" fontId="2" fillId="16" borderId="18" applyNumberFormat="0" applyProtection="0">
      <alignment horizontal="left" vertical="center" indent="1"/>
    </xf>
    <xf numFmtId="0" fontId="2" fillId="16" borderId="18" applyNumberFormat="0" applyProtection="0">
      <alignment horizontal="left" vertical="center" indent="1"/>
    </xf>
    <xf numFmtId="0" fontId="2" fillId="16" borderId="18" applyNumberFormat="0" applyProtection="0">
      <alignment horizontal="left" vertical="center" indent="1"/>
    </xf>
    <xf numFmtId="0" fontId="2" fillId="16" borderId="18" applyNumberFormat="0" applyProtection="0">
      <alignment horizontal="left" vertical="center" indent="1"/>
    </xf>
    <xf numFmtId="0" fontId="2" fillId="16" borderId="18" applyNumberFormat="0" applyProtection="0">
      <alignment horizontal="left" vertical="top" indent="1"/>
    </xf>
    <xf numFmtId="0" fontId="2" fillId="16" borderId="18" applyNumberFormat="0" applyProtection="0">
      <alignment horizontal="left" vertical="top" indent="1"/>
    </xf>
    <xf numFmtId="0" fontId="2" fillId="16" borderId="18" applyNumberFormat="0" applyProtection="0">
      <alignment horizontal="left" vertical="top" indent="1"/>
    </xf>
    <xf numFmtId="0" fontId="2" fillId="16" borderId="18" applyNumberFormat="0" applyProtection="0">
      <alignment horizontal="left" vertical="top" indent="1"/>
    </xf>
    <xf numFmtId="0" fontId="2" fillId="49" borderId="18" applyNumberFormat="0" applyProtection="0">
      <alignment horizontal="left" vertical="center" indent="1"/>
    </xf>
    <xf numFmtId="0" fontId="2" fillId="49" borderId="18" applyNumberFormat="0" applyProtection="0">
      <alignment horizontal="left" vertical="center" indent="1"/>
    </xf>
    <xf numFmtId="0" fontId="2" fillId="49" borderId="18" applyNumberFormat="0" applyProtection="0">
      <alignment horizontal="left" vertical="center" indent="1"/>
    </xf>
    <xf numFmtId="0" fontId="2" fillId="49" borderId="18" applyNumberFormat="0" applyProtection="0">
      <alignment horizontal="left" vertical="center" indent="1"/>
    </xf>
    <xf numFmtId="0" fontId="2" fillId="49" borderId="18" applyNumberFormat="0" applyProtection="0">
      <alignment horizontal="left" vertical="top" indent="1"/>
    </xf>
    <xf numFmtId="0" fontId="2" fillId="49" borderId="18" applyNumberFormat="0" applyProtection="0">
      <alignment horizontal="left" vertical="top" indent="1"/>
    </xf>
    <xf numFmtId="0" fontId="2" fillId="49" borderId="18" applyNumberFormat="0" applyProtection="0">
      <alignment horizontal="left" vertical="top" indent="1"/>
    </xf>
    <xf numFmtId="0" fontId="2" fillId="49" borderId="18" applyNumberFormat="0" applyProtection="0">
      <alignment horizontal="left" vertical="top" indent="1"/>
    </xf>
    <xf numFmtId="0" fontId="2" fillId="45" borderId="18" applyNumberFormat="0" applyProtection="0">
      <alignment horizontal="left" vertical="center" indent="1"/>
    </xf>
    <xf numFmtId="0" fontId="2" fillId="45" borderId="18" applyNumberFormat="0" applyProtection="0">
      <alignment horizontal="left" vertical="center" indent="1"/>
    </xf>
    <xf numFmtId="0" fontId="2" fillId="45" borderId="18" applyNumberFormat="0" applyProtection="0">
      <alignment horizontal="left" vertical="center" indent="1"/>
    </xf>
    <xf numFmtId="0" fontId="2" fillId="45" borderId="18" applyNumberFormat="0" applyProtection="0">
      <alignment horizontal="left" vertical="center" indent="1"/>
    </xf>
    <xf numFmtId="0" fontId="2" fillId="45" borderId="18" applyNumberFormat="0" applyProtection="0">
      <alignment horizontal="left" vertical="top" indent="1"/>
    </xf>
    <xf numFmtId="0" fontId="2" fillId="45" borderId="18" applyNumberFormat="0" applyProtection="0">
      <alignment horizontal="left" vertical="top" indent="1"/>
    </xf>
    <xf numFmtId="0" fontId="2" fillId="45" borderId="18" applyNumberFormat="0" applyProtection="0">
      <alignment horizontal="left" vertical="top" indent="1"/>
    </xf>
    <xf numFmtId="0" fontId="2" fillId="45" borderId="18" applyNumberFormat="0" applyProtection="0">
      <alignment horizontal="left" vertical="top" indent="1"/>
    </xf>
    <xf numFmtId="0" fontId="2" fillId="26" borderId="8" applyNumberFormat="0">
      <protection locked="0"/>
    </xf>
    <xf numFmtId="0" fontId="2" fillId="26" borderId="8" applyNumberFormat="0">
      <protection locked="0"/>
    </xf>
    <xf numFmtId="0" fontId="2" fillId="26" borderId="8" applyNumberFormat="0">
      <protection locked="0"/>
    </xf>
    <xf numFmtId="0" fontId="2" fillId="26" borderId="8" applyNumberFormat="0">
      <protection locked="0"/>
    </xf>
    <xf numFmtId="4" fontId="15" fillId="50" borderId="18" applyNumberFormat="0" applyProtection="0">
      <alignment vertical="center"/>
    </xf>
    <xf numFmtId="4" fontId="15" fillId="50" borderId="18" applyNumberFormat="0" applyProtection="0">
      <alignment vertical="center"/>
    </xf>
    <xf numFmtId="4" fontId="31" fillId="51" borderId="18" applyNumberFormat="0" applyProtection="0">
      <alignment vertical="center"/>
    </xf>
    <xf numFmtId="4" fontId="34" fillId="50" borderId="18" applyNumberFormat="0" applyProtection="0">
      <alignment vertical="center"/>
    </xf>
    <xf numFmtId="4" fontId="34" fillId="50" borderId="18" applyNumberFormat="0" applyProtection="0">
      <alignment vertical="center"/>
    </xf>
    <xf numFmtId="4" fontId="35" fillId="51" borderId="18" applyNumberFormat="0" applyProtection="0">
      <alignment vertical="center"/>
    </xf>
    <xf numFmtId="4" fontId="15" fillId="50" borderId="18" applyNumberFormat="0" applyProtection="0">
      <alignment horizontal="left" vertical="center" indent="1"/>
    </xf>
    <xf numFmtId="4" fontId="15" fillId="50" borderId="18" applyNumberFormat="0" applyProtection="0">
      <alignment horizontal="left" vertical="center" indent="1"/>
    </xf>
    <xf numFmtId="4" fontId="33" fillId="48" borderId="25" applyNumberFormat="0" applyProtection="0">
      <alignment horizontal="left" vertical="center" indent="1"/>
    </xf>
    <xf numFmtId="0" fontId="15" fillId="50" borderId="18" applyNumberFormat="0" applyProtection="0">
      <alignment horizontal="left" vertical="top" indent="1"/>
    </xf>
    <xf numFmtId="4" fontId="15" fillId="45" borderId="18" applyNumberFormat="0" applyProtection="0">
      <alignment horizontal="right" vertical="center"/>
    </xf>
    <xf numFmtId="4" fontId="15" fillId="45" borderId="18" applyNumberFormat="0" applyProtection="0">
      <alignment horizontal="right" vertical="center"/>
    </xf>
    <xf numFmtId="4" fontId="36" fillId="26" borderId="26" applyNumberFormat="0" applyProtection="0">
      <alignment horizontal="center" vertical="center" wrapText="1"/>
    </xf>
    <xf numFmtId="4" fontId="34" fillId="45" borderId="18" applyNumberFormat="0" applyProtection="0">
      <alignment horizontal="right" vertical="center"/>
    </xf>
    <xf numFmtId="4" fontId="34" fillId="45" borderId="18" applyNumberFormat="0" applyProtection="0">
      <alignment horizontal="right" vertical="center"/>
    </xf>
    <xf numFmtId="4" fontId="35" fillId="51" borderId="18" applyNumberFormat="0" applyProtection="0">
      <alignment horizontal="center" vertical="center" wrapText="1"/>
    </xf>
    <xf numFmtId="4" fontId="15" fillId="16" borderId="18" applyNumberFormat="0" applyProtection="0">
      <alignment horizontal="left" vertical="center" indent="1"/>
    </xf>
    <xf numFmtId="4" fontId="37" fillId="52" borderId="26" applyNumberFormat="0" applyProtection="0">
      <alignment horizontal="left" vertical="center" wrapText="1"/>
    </xf>
    <xf numFmtId="0" fontId="15" fillId="16" borderId="18" applyNumberFormat="0" applyProtection="0">
      <alignment horizontal="left" vertical="top" indent="1"/>
    </xf>
    <xf numFmtId="4" fontId="38" fillId="53" borderId="0" applyNumberFormat="0" applyProtection="0">
      <alignment horizontal="left" vertical="center" indent="1"/>
    </xf>
    <xf numFmtId="4" fontId="38" fillId="53" borderId="0" applyNumberFormat="0" applyProtection="0">
      <alignment horizontal="left" vertical="center" indent="1"/>
    </xf>
    <xf numFmtId="4" fontId="38" fillId="53" borderId="0" applyNumberFormat="0" applyProtection="0">
      <alignment horizontal="left" vertical="center" indent="1"/>
    </xf>
    <xf numFmtId="4" fontId="38" fillId="53" borderId="0" applyNumberFormat="0" applyProtection="0">
      <alignment horizontal="left" vertical="center" indent="1"/>
    </xf>
    <xf numFmtId="4" fontId="38" fillId="53" borderId="0" applyNumberFormat="0" applyProtection="0">
      <alignment horizontal="left" vertical="center" indent="1"/>
    </xf>
    <xf numFmtId="4" fontId="39" fillId="45" borderId="18" applyNumberFormat="0" applyProtection="0">
      <alignment horizontal="right" vertical="center"/>
    </xf>
    <xf numFmtId="4" fontId="39" fillId="45" borderId="18" applyNumberFormat="0" applyProtection="0">
      <alignment horizontal="right" vertical="center"/>
    </xf>
    <xf numFmtId="4" fontId="40" fillId="51" borderId="18" applyNumberFormat="0" applyProtection="0">
      <alignment horizontal="right"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27" applyNumberFormat="0" applyFill="0" applyAlignment="0" applyProtection="0"/>
    <xf numFmtId="0" fontId="45" fillId="0" borderId="28" applyNumberFormat="0" applyFill="0" applyAlignment="0" applyProtection="0"/>
    <xf numFmtId="0" fontId="20" fillId="0" borderId="29" applyNumberFormat="0" applyFill="0" applyAlignment="0" applyProtection="0"/>
    <xf numFmtId="0" fontId="14" fillId="0" borderId="0" applyNumberFormat="0" applyFill="0" applyBorder="0" applyAlignment="0" applyProtection="0"/>
    <xf numFmtId="0" fontId="46" fillId="0" borderId="30" applyNumberFormat="0" applyFill="0" applyAlignment="0" applyProtection="0"/>
    <xf numFmtId="0" fontId="11" fillId="0" borderId="17" applyNumberFormat="0" applyFill="0" applyAlignment="0" applyProtection="0"/>
    <xf numFmtId="0" fontId="10" fillId="0" borderId="16" applyNumberFormat="0" applyFill="0" applyAlignment="0" applyProtection="0"/>
    <xf numFmtId="0" fontId="6" fillId="0" borderId="0"/>
    <xf numFmtId="43" fontId="2" fillId="0" borderId="0" applyFont="0" applyFill="0" applyBorder="0" applyAlignment="0" applyProtection="0"/>
    <xf numFmtId="0" fontId="6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7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8" fillId="0" borderId="0"/>
    <xf numFmtId="0" fontId="48" fillId="0" borderId="0"/>
    <xf numFmtId="0" fontId="1" fillId="0" borderId="0"/>
    <xf numFmtId="0" fontId="48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Fill="1" applyBorder="1" applyProtection="1"/>
    <xf numFmtId="0" fontId="3" fillId="0" borderId="5" xfId="0" applyFont="1" applyFill="1" applyBorder="1" applyProtection="1"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8" xfId="9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/>
    </xf>
    <xf numFmtId="0" fontId="3" fillId="0" borderId="6" xfId="0" applyFont="1" applyFill="1" applyBorder="1" applyAlignment="1" applyProtection="1">
      <alignment horizontal="left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left"/>
    </xf>
    <xf numFmtId="0" fontId="7" fillId="0" borderId="6" xfId="0" applyFont="1" applyFill="1" applyBorder="1" applyAlignment="1" applyProtection="1">
      <alignment horizontal="center"/>
      <protection locked="0"/>
    </xf>
    <xf numFmtId="0" fontId="8" fillId="0" borderId="5" xfId="0" applyFont="1" applyBorder="1" applyAlignment="1">
      <alignment horizontal="center" vertical="center" wrapText="1"/>
    </xf>
    <xf numFmtId="3" fontId="7" fillId="0" borderId="14" xfId="0" applyNumberFormat="1" applyFont="1" applyFill="1" applyBorder="1" applyProtection="1">
      <protection locked="0"/>
    </xf>
    <xf numFmtId="3" fontId="3" fillId="0" borderId="13" xfId="0" applyNumberFormat="1" applyFont="1" applyFill="1" applyBorder="1" applyProtection="1">
      <protection locked="0"/>
    </xf>
    <xf numFmtId="3" fontId="7" fillId="0" borderId="13" xfId="0" applyNumberFormat="1" applyFont="1" applyFill="1" applyBorder="1" applyProtection="1">
      <protection locked="0"/>
    </xf>
    <xf numFmtId="3" fontId="7" fillId="0" borderId="12" xfId="0" applyNumberFormat="1" applyFont="1" applyFill="1" applyBorder="1" applyProtection="1">
      <protection locked="0"/>
    </xf>
    <xf numFmtId="3" fontId="3" fillId="0" borderId="14" xfId="0" applyNumberFormat="1" applyFont="1" applyFill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4" fontId="7" fillId="2" borderId="12" xfId="9" applyNumberFormat="1" applyFont="1" applyFill="1" applyBorder="1" applyAlignment="1">
      <alignment horizontal="center" vertical="center" wrapText="1"/>
    </xf>
    <xf numFmtId="4" fontId="7" fillId="2" borderId="13" xfId="9" applyNumberFormat="1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</cellXfs>
  <cellStyles count="858">
    <cellStyle name="=C:\WINNT\SYSTEM32\COMMAND.COM" xfId="32" xr:uid="{00000000-0005-0000-0000-000000000000}"/>
    <cellStyle name="20% - Énfasis1 2" xfId="191" xr:uid="{00000000-0005-0000-0000-000001000000}"/>
    <cellStyle name="20% - Énfasis1 2 2" xfId="192" xr:uid="{00000000-0005-0000-0000-000002000000}"/>
    <cellStyle name="20% - Énfasis1 2 2 2" xfId="193" xr:uid="{00000000-0005-0000-0000-000003000000}"/>
    <cellStyle name="20% - Énfasis1 2 3" xfId="194" xr:uid="{00000000-0005-0000-0000-000004000000}"/>
    <cellStyle name="20% - Énfasis1 3" xfId="195" xr:uid="{00000000-0005-0000-0000-000005000000}"/>
    <cellStyle name="20% - Énfasis1 3 2" xfId="196" xr:uid="{00000000-0005-0000-0000-000006000000}"/>
    <cellStyle name="20% - Énfasis1 4" xfId="197" xr:uid="{00000000-0005-0000-0000-000007000000}"/>
    <cellStyle name="20% - Énfasis1 4 2" xfId="198" xr:uid="{00000000-0005-0000-0000-000008000000}"/>
    <cellStyle name="20% - Énfasis1 5" xfId="199" xr:uid="{00000000-0005-0000-0000-000009000000}"/>
    <cellStyle name="20% - Énfasis2 2" xfId="200" xr:uid="{00000000-0005-0000-0000-00000A000000}"/>
    <cellStyle name="20% - Énfasis2 2 2" xfId="201" xr:uid="{00000000-0005-0000-0000-00000B000000}"/>
    <cellStyle name="20% - Énfasis2 2 2 2" xfId="202" xr:uid="{00000000-0005-0000-0000-00000C000000}"/>
    <cellStyle name="20% - Énfasis2 2 3" xfId="203" xr:uid="{00000000-0005-0000-0000-00000D000000}"/>
    <cellStyle name="20% - Énfasis2 3" xfId="204" xr:uid="{00000000-0005-0000-0000-00000E000000}"/>
    <cellStyle name="20% - Énfasis2 3 2" xfId="205" xr:uid="{00000000-0005-0000-0000-00000F000000}"/>
    <cellStyle name="20% - Énfasis2 4" xfId="206" xr:uid="{00000000-0005-0000-0000-000010000000}"/>
    <cellStyle name="20% - Énfasis2 4 2" xfId="207" xr:uid="{00000000-0005-0000-0000-000011000000}"/>
    <cellStyle name="20% - Énfasis2 5" xfId="208" xr:uid="{00000000-0005-0000-0000-000012000000}"/>
    <cellStyle name="20% - Énfasis3 2" xfId="209" xr:uid="{00000000-0005-0000-0000-000013000000}"/>
    <cellStyle name="20% - Énfasis3 2 2" xfId="210" xr:uid="{00000000-0005-0000-0000-000014000000}"/>
    <cellStyle name="20% - Énfasis3 2 2 2" xfId="211" xr:uid="{00000000-0005-0000-0000-000015000000}"/>
    <cellStyle name="20% - Énfasis3 2 3" xfId="212" xr:uid="{00000000-0005-0000-0000-000016000000}"/>
    <cellStyle name="20% - Énfasis3 3" xfId="213" xr:uid="{00000000-0005-0000-0000-000017000000}"/>
    <cellStyle name="20% - Énfasis3 3 2" xfId="214" xr:uid="{00000000-0005-0000-0000-000018000000}"/>
    <cellStyle name="20% - Énfasis3 4" xfId="215" xr:uid="{00000000-0005-0000-0000-000019000000}"/>
    <cellStyle name="20% - Énfasis3 4 2" xfId="216" xr:uid="{00000000-0005-0000-0000-00001A000000}"/>
    <cellStyle name="20% - Énfasis3 5" xfId="217" xr:uid="{00000000-0005-0000-0000-00001B000000}"/>
    <cellStyle name="20% - Énfasis4 2" xfId="218" xr:uid="{00000000-0005-0000-0000-00001C000000}"/>
    <cellStyle name="20% - Énfasis4 2 2" xfId="219" xr:uid="{00000000-0005-0000-0000-00001D000000}"/>
    <cellStyle name="20% - Énfasis4 2 2 2" xfId="220" xr:uid="{00000000-0005-0000-0000-00001E000000}"/>
    <cellStyle name="20% - Énfasis4 2 3" xfId="221" xr:uid="{00000000-0005-0000-0000-00001F000000}"/>
    <cellStyle name="20% - Énfasis4 3" xfId="222" xr:uid="{00000000-0005-0000-0000-000020000000}"/>
    <cellStyle name="20% - Énfasis4 3 2" xfId="223" xr:uid="{00000000-0005-0000-0000-000021000000}"/>
    <cellStyle name="20% - Énfasis4 4" xfId="224" xr:uid="{00000000-0005-0000-0000-000022000000}"/>
    <cellStyle name="20% - Énfasis4 4 2" xfId="225" xr:uid="{00000000-0005-0000-0000-000023000000}"/>
    <cellStyle name="20% - Énfasis4 5" xfId="226" xr:uid="{00000000-0005-0000-0000-000024000000}"/>
    <cellStyle name="20% - Énfasis5 2" xfId="227" xr:uid="{00000000-0005-0000-0000-000025000000}"/>
    <cellStyle name="20% - Énfasis5 2 2" xfId="228" xr:uid="{00000000-0005-0000-0000-000026000000}"/>
    <cellStyle name="20% - Énfasis5 2 2 2" xfId="229" xr:uid="{00000000-0005-0000-0000-000027000000}"/>
    <cellStyle name="20% - Énfasis5 2 3" xfId="230" xr:uid="{00000000-0005-0000-0000-000028000000}"/>
    <cellStyle name="20% - Énfasis5 3" xfId="231" xr:uid="{00000000-0005-0000-0000-000029000000}"/>
    <cellStyle name="20% - Énfasis5 3 2" xfId="232" xr:uid="{00000000-0005-0000-0000-00002A000000}"/>
    <cellStyle name="20% - Énfasis5 4" xfId="233" xr:uid="{00000000-0005-0000-0000-00002B000000}"/>
    <cellStyle name="20% - Énfasis5 4 2" xfId="234" xr:uid="{00000000-0005-0000-0000-00002C000000}"/>
    <cellStyle name="20% - Énfasis5 5" xfId="235" xr:uid="{00000000-0005-0000-0000-00002D000000}"/>
    <cellStyle name="20% - Énfasis6 2" xfId="236" xr:uid="{00000000-0005-0000-0000-00002E000000}"/>
    <cellStyle name="20% - Énfasis6 2 2" xfId="237" xr:uid="{00000000-0005-0000-0000-00002F000000}"/>
    <cellStyle name="20% - Énfasis6 2 2 2" xfId="238" xr:uid="{00000000-0005-0000-0000-000030000000}"/>
    <cellStyle name="20% - Énfasis6 2 3" xfId="239" xr:uid="{00000000-0005-0000-0000-000031000000}"/>
    <cellStyle name="20% - Énfasis6 3" xfId="240" xr:uid="{00000000-0005-0000-0000-000032000000}"/>
    <cellStyle name="20% - Énfasis6 3 2" xfId="241" xr:uid="{00000000-0005-0000-0000-000033000000}"/>
    <cellStyle name="20% - Énfasis6 4" xfId="242" xr:uid="{00000000-0005-0000-0000-000034000000}"/>
    <cellStyle name="20% - Énfasis6 4 2" xfId="243" xr:uid="{00000000-0005-0000-0000-000035000000}"/>
    <cellStyle name="20% - Énfasis6 5" xfId="244" xr:uid="{00000000-0005-0000-0000-000036000000}"/>
    <cellStyle name="40% - Énfasis1 2" xfId="245" xr:uid="{00000000-0005-0000-0000-000037000000}"/>
    <cellStyle name="40% - Énfasis1 2 2" xfId="246" xr:uid="{00000000-0005-0000-0000-000038000000}"/>
    <cellStyle name="40% - Énfasis1 2 2 2" xfId="247" xr:uid="{00000000-0005-0000-0000-000039000000}"/>
    <cellStyle name="40% - Énfasis1 2 3" xfId="248" xr:uid="{00000000-0005-0000-0000-00003A000000}"/>
    <cellStyle name="40% - Énfasis1 3" xfId="249" xr:uid="{00000000-0005-0000-0000-00003B000000}"/>
    <cellStyle name="40% - Énfasis1 3 2" xfId="250" xr:uid="{00000000-0005-0000-0000-00003C000000}"/>
    <cellStyle name="40% - Énfasis1 4" xfId="251" xr:uid="{00000000-0005-0000-0000-00003D000000}"/>
    <cellStyle name="40% - Énfasis1 4 2" xfId="252" xr:uid="{00000000-0005-0000-0000-00003E000000}"/>
    <cellStyle name="40% - Énfasis1 5" xfId="253" xr:uid="{00000000-0005-0000-0000-00003F000000}"/>
    <cellStyle name="40% - Énfasis2 2" xfId="254" xr:uid="{00000000-0005-0000-0000-000040000000}"/>
    <cellStyle name="40% - Énfasis2 2 2" xfId="255" xr:uid="{00000000-0005-0000-0000-000041000000}"/>
    <cellStyle name="40% - Énfasis2 2 2 2" xfId="256" xr:uid="{00000000-0005-0000-0000-000042000000}"/>
    <cellStyle name="40% - Énfasis2 2 3" xfId="257" xr:uid="{00000000-0005-0000-0000-000043000000}"/>
    <cellStyle name="40% - Énfasis2 3" xfId="258" xr:uid="{00000000-0005-0000-0000-000044000000}"/>
    <cellStyle name="40% - Énfasis2 3 2" xfId="259" xr:uid="{00000000-0005-0000-0000-000045000000}"/>
    <cellStyle name="40% - Énfasis2 4" xfId="260" xr:uid="{00000000-0005-0000-0000-000046000000}"/>
    <cellStyle name="40% - Énfasis2 4 2" xfId="261" xr:uid="{00000000-0005-0000-0000-000047000000}"/>
    <cellStyle name="40% - Énfasis2 5" xfId="262" xr:uid="{00000000-0005-0000-0000-000048000000}"/>
    <cellStyle name="40% - Énfasis3 2" xfId="263" xr:uid="{00000000-0005-0000-0000-000049000000}"/>
    <cellStyle name="40% - Énfasis3 2 2" xfId="264" xr:uid="{00000000-0005-0000-0000-00004A000000}"/>
    <cellStyle name="40% - Énfasis3 2 2 2" xfId="265" xr:uid="{00000000-0005-0000-0000-00004B000000}"/>
    <cellStyle name="40% - Énfasis3 2 3" xfId="266" xr:uid="{00000000-0005-0000-0000-00004C000000}"/>
    <cellStyle name="40% - Énfasis3 3" xfId="267" xr:uid="{00000000-0005-0000-0000-00004D000000}"/>
    <cellStyle name="40% - Énfasis3 3 2" xfId="268" xr:uid="{00000000-0005-0000-0000-00004E000000}"/>
    <cellStyle name="40% - Énfasis3 4" xfId="269" xr:uid="{00000000-0005-0000-0000-00004F000000}"/>
    <cellStyle name="40% - Énfasis3 4 2" xfId="270" xr:uid="{00000000-0005-0000-0000-000050000000}"/>
    <cellStyle name="40% - Énfasis3 5" xfId="271" xr:uid="{00000000-0005-0000-0000-000051000000}"/>
    <cellStyle name="40% - Énfasis4 2" xfId="272" xr:uid="{00000000-0005-0000-0000-000052000000}"/>
    <cellStyle name="40% - Énfasis4 2 2" xfId="273" xr:uid="{00000000-0005-0000-0000-000053000000}"/>
    <cellStyle name="40% - Énfasis4 2 2 2" xfId="274" xr:uid="{00000000-0005-0000-0000-000054000000}"/>
    <cellStyle name="40% - Énfasis4 2 3" xfId="275" xr:uid="{00000000-0005-0000-0000-000055000000}"/>
    <cellStyle name="40% - Énfasis4 3" xfId="276" xr:uid="{00000000-0005-0000-0000-000056000000}"/>
    <cellStyle name="40% - Énfasis4 3 2" xfId="277" xr:uid="{00000000-0005-0000-0000-000057000000}"/>
    <cellStyle name="40% - Énfasis4 4" xfId="278" xr:uid="{00000000-0005-0000-0000-000058000000}"/>
    <cellStyle name="40% - Énfasis4 4 2" xfId="279" xr:uid="{00000000-0005-0000-0000-000059000000}"/>
    <cellStyle name="40% - Énfasis4 5" xfId="280" xr:uid="{00000000-0005-0000-0000-00005A000000}"/>
    <cellStyle name="40% - Énfasis5 2" xfId="281" xr:uid="{00000000-0005-0000-0000-00005B000000}"/>
    <cellStyle name="40% - Énfasis5 2 2" xfId="282" xr:uid="{00000000-0005-0000-0000-00005C000000}"/>
    <cellStyle name="40% - Énfasis5 2 2 2" xfId="283" xr:uid="{00000000-0005-0000-0000-00005D000000}"/>
    <cellStyle name="40% - Énfasis5 2 3" xfId="284" xr:uid="{00000000-0005-0000-0000-00005E000000}"/>
    <cellStyle name="40% - Énfasis5 3" xfId="285" xr:uid="{00000000-0005-0000-0000-00005F000000}"/>
    <cellStyle name="40% - Énfasis5 3 2" xfId="286" xr:uid="{00000000-0005-0000-0000-000060000000}"/>
    <cellStyle name="40% - Énfasis5 4" xfId="287" xr:uid="{00000000-0005-0000-0000-000061000000}"/>
    <cellStyle name="40% - Énfasis5 4 2" xfId="288" xr:uid="{00000000-0005-0000-0000-000062000000}"/>
    <cellStyle name="40% - Énfasis5 5" xfId="289" xr:uid="{00000000-0005-0000-0000-000063000000}"/>
    <cellStyle name="40% - Énfasis6 2" xfId="290" xr:uid="{00000000-0005-0000-0000-000064000000}"/>
    <cellStyle name="40% - Énfasis6 2 2" xfId="291" xr:uid="{00000000-0005-0000-0000-000065000000}"/>
    <cellStyle name="40% - Énfasis6 2 2 2" xfId="292" xr:uid="{00000000-0005-0000-0000-000066000000}"/>
    <cellStyle name="40% - Énfasis6 2 3" xfId="293" xr:uid="{00000000-0005-0000-0000-000067000000}"/>
    <cellStyle name="40% - Énfasis6 3" xfId="294" xr:uid="{00000000-0005-0000-0000-000068000000}"/>
    <cellStyle name="40% - Énfasis6 3 2" xfId="295" xr:uid="{00000000-0005-0000-0000-000069000000}"/>
    <cellStyle name="40% - Énfasis6 4" xfId="296" xr:uid="{00000000-0005-0000-0000-00006A000000}"/>
    <cellStyle name="40% - Énfasis6 4 2" xfId="297" xr:uid="{00000000-0005-0000-0000-00006B000000}"/>
    <cellStyle name="40% - Énfasis6 5" xfId="298" xr:uid="{00000000-0005-0000-0000-00006C000000}"/>
    <cellStyle name="Buena 2" xfId="299" xr:uid="{00000000-0005-0000-0000-00006D000000}"/>
    <cellStyle name="Cálculo 2" xfId="300" xr:uid="{00000000-0005-0000-0000-00006E000000}"/>
    <cellStyle name="Celda de comprobación 2" xfId="301" xr:uid="{00000000-0005-0000-0000-00006F000000}"/>
    <cellStyle name="Celda vinculada 2" xfId="302" xr:uid="{00000000-0005-0000-0000-000070000000}"/>
    <cellStyle name="Encabezado 4 2" xfId="303" xr:uid="{00000000-0005-0000-0000-000071000000}"/>
    <cellStyle name="Entrada 2" xfId="304" xr:uid="{00000000-0005-0000-0000-000072000000}"/>
    <cellStyle name="Euro" xfId="1" xr:uid="{00000000-0005-0000-0000-000000000000}"/>
    <cellStyle name="Fecha" xfId="34" xr:uid="{00000000-0005-0000-0000-000074000000}"/>
    <cellStyle name="Fijo" xfId="35" xr:uid="{00000000-0005-0000-0000-000075000000}"/>
    <cellStyle name="HEADING1" xfId="36" xr:uid="{00000000-0005-0000-0000-000076000000}"/>
    <cellStyle name="HEADING2" xfId="37" xr:uid="{00000000-0005-0000-0000-000077000000}"/>
    <cellStyle name="Incorrecto 2" xfId="305" xr:uid="{00000000-0005-0000-0000-000078000000}"/>
    <cellStyle name="Millares 10" xfId="188" xr:uid="{00000000-0005-0000-0000-00007A000000}"/>
    <cellStyle name="Millares 11" xfId="837" xr:uid="{00000000-0005-0000-0000-00007B000000}"/>
    <cellStyle name="Millares 12" xfId="38" xr:uid="{00000000-0005-0000-0000-00007C000000}"/>
    <cellStyle name="Millares 13" xfId="39" xr:uid="{00000000-0005-0000-0000-00007D000000}"/>
    <cellStyle name="Millares 14" xfId="40" xr:uid="{00000000-0005-0000-0000-00007E000000}"/>
    <cellStyle name="Millares 15" xfId="41" xr:uid="{00000000-0005-0000-0000-00007F000000}"/>
    <cellStyle name="Millares 15 2" xfId="306" xr:uid="{00000000-0005-0000-0000-000080000000}"/>
    <cellStyle name="Millares 15 2 2" xfId="307" xr:uid="{00000000-0005-0000-0000-000081000000}"/>
    <cellStyle name="Millares 15 3" xfId="308" xr:uid="{00000000-0005-0000-0000-000082000000}"/>
    <cellStyle name="Millares 16" xfId="181" xr:uid="{00000000-0005-0000-0000-0000B6000000}"/>
    <cellStyle name="Millares 2" xfId="2" xr:uid="{00000000-0005-0000-0000-000001000000}"/>
    <cellStyle name="Millares 2 10" xfId="42" xr:uid="{00000000-0005-0000-0000-000084000000}"/>
    <cellStyle name="Millares 2 11" xfId="43" xr:uid="{00000000-0005-0000-0000-000085000000}"/>
    <cellStyle name="Millares 2 12" xfId="44" xr:uid="{00000000-0005-0000-0000-000086000000}"/>
    <cellStyle name="Millares 2 13" xfId="45" xr:uid="{00000000-0005-0000-0000-000087000000}"/>
    <cellStyle name="Millares 2 14" xfId="46" xr:uid="{00000000-0005-0000-0000-000088000000}"/>
    <cellStyle name="Millares 2 15" xfId="47" xr:uid="{00000000-0005-0000-0000-000089000000}"/>
    <cellStyle name="Millares 2 16" xfId="48" xr:uid="{00000000-0005-0000-0000-00008A000000}"/>
    <cellStyle name="Millares 2 16 2" xfId="49" xr:uid="{00000000-0005-0000-0000-00008B000000}"/>
    <cellStyle name="Millares 2 17" xfId="50" xr:uid="{00000000-0005-0000-0000-00008C000000}"/>
    <cellStyle name="Millares 2 18" xfId="51" xr:uid="{00000000-0005-0000-0000-00008D000000}"/>
    <cellStyle name="Millares 2 18 2" xfId="52" xr:uid="{00000000-0005-0000-0000-00008E000000}"/>
    <cellStyle name="Millares 2 19" xfId="53" xr:uid="{00000000-0005-0000-0000-00008F000000}"/>
    <cellStyle name="Millares 2 2" xfId="3" xr:uid="{00000000-0005-0000-0000-000002000000}"/>
    <cellStyle name="Millares 2 2 2" xfId="54" xr:uid="{00000000-0005-0000-0000-000091000000}"/>
    <cellStyle name="Millares 2 2 2 2" xfId="190" xr:uid="{00000000-0005-0000-0000-000092000000}"/>
    <cellStyle name="Millares 2 2 3" xfId="55" xr:uid="{00000000-0005-0000-0000-000093000000}"/>
    <cellStyle name="Millares 2 2 4" xfId="56" xr:uid="{00000000-0005-0000-0000-000094000000}"/>
    <cellStyle name="Millares 2 2 5" xfId="57" xr:uid="{00000000-0005-0000-0000-000095000000}"/>
    <cellStyle name="Millares 2 2 6" xfId="186" xr:uid="{00000000-0005-0000-0000-000096000000}"/>
    <cellStyle name="Millares 2 2 7" xfId="857" xr:uid="{00000000-0005-0000-0000-000097000000}"/>
    <cellStyle name="Millares 2 2 8" xfId="18" xr:uid="{00000000-0005-0000-0000-000090000000}"/>
    <cellStyle name="Millares 2 20" xfId="58" xr:uid="{00000000-0005-0000-0000-000098000000}"/>
    <cellStyle name="Millares 2 21" xfId="59" xr:uid="{00000000-0005-0000-0000-000099000000}"/>
    <cellStyle name="Millares 2 22" xfId="845" xr:uid="{00000000-0005-0000-0000-00009A000000}"/>
    <cellStyle name="Millares 2 23" xfId="16" xr:uid="{00000000-0005-0000-0000-000083000000}"/>
    <cellStyle name="Millares 2 3" xfId="4" xr:uid="{00000000-0005-0000-0000-000003000000}"/>
    <cellStyle name="Millares 2 3 2" xfId="60" xr:uid="{00000000-0005-0000-0000-00009C000000}"/>
    <cellStyle name="Millares 2 3 3" xfId="61" xr:uid="{00000000-0005-0000-0000-00009D000000}"/>
    <cellStyle name="Millares 2 3 4" xfId="62" xr:uid="{00000000-0005-0000-0000-00009E000000}"/>
    <cellStyle name="Millares 2 3 5" xfId="63" xr:uid="{00000000-0005-0000-0000-00009F000000}"/>
    <cellStyle name="Millares 2 3 6" xfId="19" xr:uid="{00000000-0005-0000-0000-00009B000000}"/>
    <cellStyle name="Millares 2 4" xfId="17" xr:uid="{00000000-0005-0000-0000-0000A0000000}"/>
    <cellStyle name="Millares 2 4 2" xfId="64" xr:uid="{00000000-0005-0000-0000-0000A1000000}"/>
    <cellStyle name="Millares 2 4 2 2" xfId="65" xr:uid="{00000000-0005-0000-0000-0000A2000000}"/>
    <cellStyle name="Millares 2 4 2 3" xfId="840" xr:uid="{00000000-0005-0000-0000-0000A3000000}"/>
    <cellStyle name="Millares 2 4 4" xfId="841" xr:uid="{00000000-0005-0000-0000-0000A4000000}"/>
    <cellStyle name="Millares 2 5" xfId="31" xr:uid="{00000000-0005-0000-0000-0000A5000000}"/>
    <cellStyle name="Millares 2 6" xfId="66" xr:uid="{00000000-0005-0000-0000-0000A6000000}"/>
    <cellStyle name="Millares 2 7" xfId="67" xr:uid="{00000000-0005-0000-0000-0000A7000000}"/>
    <cellStyle name="Millares 2 8" xfId="68" xr:uid="{00000000-0005-0000-0000-0000A8000000}"/>
    <cellStyle name="Millares 2 8 2" xfId="832" xr:uid="{00000000-0005-0000-0000-0000A9000000}"/>
    <cellStyle name="Millares 2 9" xfId="69" xr:uid="{00000000-0005-0000-0000-0000AA000000}"/>
    <cellStyle name="Millares 3" xfId="5" xr:uid="{00000000-0005-0000-0000-000004000000}"/>
    <cellStyle name="Millares 3 10" xfId="20" xr:uid="{00000000-0005-0000-0000-0000AB000000}"/>
    <cellStyle name="Millares 3 2" xfId="21" xr:uid="{00000000-0005-0000-0000-0000AC000000}"/>
    <cellStyle name="Millares 3 2 2" xfId="70" xr:uid="{00000000-0005-0000-0000-0000AD000000}"/>
    <cellStyle name="Millares 3 2 2 2" xfId="71" xr:uid="{00000000-0005-0000-0000-0000AE000000}"/>
    <cellStyle name="Millares 3 2 3" xfId="831" xr:uid="{00000000-0005-0000-0000-0000AF000000}"/>
    <cellStyle name="Millares 3 3" xfId="72" xr:uid="{00000000-0005-0000-0000-0000B0000000}"/>
    <cellStyle name="Millares 3 3 2" xfId="824" xr:uid="{00000000-0005-0000-0000-0000B1000000}"/>
    <cellStyle name="Millares 3 4" xfId="73" xr:uid="{00000000-0005-0000-0000-0000B2000000}"/>
    <cellStyle name="Millares 3 5" xfId="74" xr:uid="{00000000-0005-0000-0000-0000B3000000}"/>
    <cellStyle name="Millares 3 6" xfId="75" xr:uid="{00000000-0005-0000-0000-0000B4000000}"/>
    <cellStyle name="Millares 3 6 2" xfId="76" xr:uid="{00000000-0005-0000-0000-0000B5000000}"/>
    <cellStyle name="Millares 3 7" xfId="77" xr:uid="{00000000-0005-0000-0000-0000B6000000}"/>
    <cellStyle name="Millares 3 8" xfId="78" xr:uid="{00000000-0005-0000-0000-0000B7000000}"/>
    <cellStyle name="Millares 3 9" xfId="79" xr:uid="{00000000-0005-0000-0000-0000B8000000}"/>
    <cellStyle name="Millares 4" xfId="33" xr:uid="{00000000-0005-0000-0000-0000B9000000}"/>
    <cellStyle name="Millares 4 2" xfId="80" xr:uid="{00000000-0005-0000-0000-0000BA000000}"/>
    <cellStyle name="Millares 4 2 2" xfId="182" xr:uid="{00000000-0005-0000-0000-0000BB000000}"/>
    <cellStyle name="Millares 4 2 2 2" xfId="309" xr:uid="{00000000-0005-0000-0000-0000BC000000}"/>
    <cellStyle name="Millares 4 2 3" xfId="310" xr:uid="{00000000-0005-0000-0000-0000BD000000}"/>
    <cellStyle name="Millares 4 3" xfId="311" xr:uid="{00000000-0005-0000-0000-0000BE000000}"/>
    <cellStyle name="Millares 4 3 2" xfId="312" xr:uid="{00000000-0005-0000-0000-0000BF000000}"/>
    <cellStyle name="Millares 4 4" xfId="313" xr:uid="{00000000-0005-0000-0000-0000C0000000}"/>
    <cellStyle name="Millares 5" xfId="81" xr:uid="{00000000-0005-0000-0000-0000C1000000}"/>
    <cellStyle name="Millares 5 2" xfId="82" xr:uid="{00000000-0005-0000-0000-0000C2000000}"/>
    <cellStyle name="Millares 5 2 2" xfId="314" xr:uid="{00000000-0005-0000-0000-0000C3000000}"/>
    <cellStyle name="Millares 5 3" xfId="315" xr:uid="{00000000-0005-0000-0000-0000C4000000}"/>
    <cellStyle name="Millares 6" xfId="83" xr:uid="{00000000-0005-0000-0000-0000C5000000}"/>
    <cellStyle name="Millares 7" xfId="84" xr:uid="{00000000-0005-0000-0000-0000C6000000}"/>
    <cellStyle name="Millares 8" xfId="85" xr:uid="{00000000-0005-0000-0000-0000C7000000}"/>
    <cellStyle name="Millares 9" xfId="316" xr:uid="{00000000-0005-0000-0000-0000C8000000}"/>
    <cellStyle name="Moneda 2" xfId="6" xr:uid="{00000000-0005-0000-0000-000005000000}"/>
    <cellStyle name="Moneda 2 2" xfId="86" xr:uid="{00000000-0005-0000-0000-0000CA000000}"/>
    <cellStyle name="Moneda 2 3" xfId="87" xr:uid="{00000000-0005-0000-0000-0000CB000000}"/>
    <cellStyle name="Moneda 2 4" xfId="88" xr:uid="{00000000-0005-0000-0000-0000CC000000}"/>
    <cellStyle name="Moneda 2 5" xfId="22" xr:uid="{00000000-0005-0000-0000-0000C9000000}"/>
    <cellStyle name="Moneda 3" xfId="835" xr:uid="{00000000-0005-0000-0000-0000CD000000}"/>
    <cellStyle name="Neutral 2" xfId="317" xr:uid="{00000000-0005-0000-0000-0000CE000000}"/>
    <cellStyle name="Normal" xfId="0" builtinId="0"/>
    <cellStyle name="Normal 10" xfId="89" xr:uid="{00000000-0005-0000-0000-0000D0000000}"/>
    <cellStyle name="Normal 10 2" xfId="90" xr:uid="{00000000-0005-0000-0000-0000D1000000}"/>
    <cellStyle name="Normal 10 2 2" xfId="318" xr:uid="{00000000-0005-0000-0000-0000D2000000}"/>
    <cellStyle name="Normal 10 2 2 2" xfId="319" xr:uid="{00000000-0005-0000-0000-0000D3000000}"/>
    <cellStyle name="Normal 10 2 3" xfId="320" xr:uid="{00000000-0005-0000-0000-0000D4000000}"/>
    <cellStyle name="Normal 10 3" xfId="91" xr:uid="{00000000-0005-0000-0000-0000D5000000}"/>
    <cellStyle name="Normal 10 3 2" xfId="321" xr:uid="{00000000-0005-0000-0000-0000D6000000}"/>
    <cellStyle name="Normal 10 3 2 2" xfId="322" xr:uid="{00000000-0005-0000-0000-0000D7000000}"/>
    <cellStyle name="Normal 10 3 3" xfId="323" xr:uid="{00000000-0005-0000-0000-0000D8000000}"/>
    <cellStyle name="Normal 10 4" xfId="92" xr:uid="{00000000-0005-0000-0000-0000D9000000}"/>
    <cellStyle name="Normal 10 4 2" xfId="324" xr:uid="{00000000-0005-0000-0000-0000DA000000}"/>
    <cellStyle name="Normal 10 4 2 2" xfId="325" xr:uid="{00000000-0005-0000-0000-0000DB000000}"/>
    <cellStyle name="Normal 10 4 3" xfId="326" xr:uid="{00000000-0005-0000-0000-0000DC000000}"/>
    <cellStyle name="Normal 10 5" xfId="93" xr:uid="{00000000-0005-0000-0000-0000DD000000}"/>
    <cellStyle name="Normal 10 5 2" xfId="327" xr:uid="{00000000-0005-0000-0000-0000DE000000}"/>
    <cellStyle name="Normal 10 6" xfId="94" xr:uid="{00000000-0005-0000-0000-0000DF000000}"/>
    <cellStyle name="Normal 10 7" xfId="189" xr:uid="{00000000-0005-0000-0000-0000E0000000}"/>
    <cellStyle name="Normal 10 8" xfId="830" xr:uid="{00000000-0005-0000-0000-0000E1000000}"/>
    <cellStyle name="Normal 11" xfId="328" xr:uid="{00000000-0005-0000-0000-0000E2000000}"/>
    <cellStyle name="Normal 11 2" xfId="329" xr:uid="{00000000-0005-0000-0000-0000E3000000}"/>
    <cellStyle name="Normal 11 2 2" xfId="330" xr:uid="{00000000-0005-0000-0000-0000E4000000}"/>
    <cellStyle name="Normal 11 2 2 2" xfId="331" xr:uid="{00000000-0005-0000-0000-0000E5000000}"/>
    <cellStyle name="Normal 11 2 3" xfId="332" xr:uid="{00000000-0005-0000-0000-0000E6000000}"/>
    <cellStyle name="Normal 11 3" xfId="333" xr:uid="{00000000-0005-0000-0000-0000E7000000}"/>
    <cellStyle name="Normal 11 3 2" xfId="334" xr:uid="{00000000-0005-0000-0000-0000E8000000}"/>
    <cellStyle name="Normal 11 3 2 2" xfId="335" xr:uid="{00000000-0005-0000-0000-0000E9000000}"/>
    <cellStyle name="Normal 11 3 3" xfId="336" xr:uid="{00000000-0005-0000-0000-0000EA000000}"/>
    <cellStyle name="Normal 11 4" xfId="337" xr:uid="{00000000-0005-0000-0000-0000EB000000}"/>
    <cellStyle name="Normal 11 4 2" xfId="338" xr:uid="{00000000-0005-0000-0000-0000EC000000}"/>
    <cellStyle name="Normal 11 4 2 2" xfId="339" xr:uid="{00000000-0005-0000-0000-0000ED000000}"/>
    <cellStyle name="Normal 11 4 3" xfId="340" xr:uid="{00000000-0005-0000-0000-0000EE000000}"/>
    <cellStyle name="Normal 11 5" xfId="341" xr:uid="{00000000-0005-0000-0000-0000EF000000}"/>
    <cellStyle name="Normal 11 5 2" xfId="342" xr:uid="{00000000-0005-0000-0000-0000F0000000}"/>
    <cellStyle name="Normal 11 5 2 2" xfId="343" xr:uid="{00000000-0005-0000-0000-0000F1000000}"/>
    <cellStyle name="Normal 11 5 3" xfId="344" xr:uid="{00000000-0005-0000-0000-0000F2000000}"/>
    <cellStyle name="Normal 11 6" xfId="345" xr:uid="{00000000-0005-0000-0000-0000F3000000}"/>
    <cellStyle name="Normal 11 6 2" xfId="346" xr:uid="{00000000-0005-0000-0000-0000F4000000}"/>
    <cellStyle name="Normal 11 7" xfId="347" xr:uid="{00000000-0005-0000-0000-0000F5000000}"/>
    <cellStyle name="Normal 11 8" xfId="838" xr:uid="{00000000-0005-0000-0000-0000F6000000}"/>
    <cellStyle name="Normal 12" xfId="95" xr:uid="{00000000-0005-0000-0000-0000F7000000}"/>
    <cellStyle name="Normal 12 2" xfId="348" xr:uid="{00000000-0005-0000-0000-0000F8000000}"/>
    <cellStyle name="Normal 12 2 2" xfId="349" xr:uid="{00000000-0005-0000-0000-0000F9000000}"/>
    <cellStyle name="Normal 12 2 2 2" xfId="350" xr:uid="{00000000-0005-0000-0000-0000FA000000}"/>
    <cellStyle name="Normal 12 2 3" xfId="351" xr:uid="{00000000-0005-0000-0000-0000FB000000}"/>
    <cellStyle name="Normal 12 3" xfId="352" xr:uid="{00000000-0005-0000-0000-0000FC000000}"/>
    <cellStyle name="Normal 12 3 2" xfId="353" xr:uid="{00000000-0005-0000-0000-0000FD000000}"/>
    <cellStyle name="Normal 12 3 2 2" xfId="354" xr:uid="{00000000-0005-0000-0000-0000FE000000}"/>
    <cellStyle name="Normal 12 3 3" xfId="355" xr:uid="{00000000-0005-0000-0000-0000FF000000}"/>
    <cellStyle name="Normal 12 4" xfId="356" xr:uid="{00000000-0005-0000-0000-000000010000}"/>
    <cellStyle name="Normal 12 4 2" xfId="357" xr:uid="{00000000-0005-0000-0000-000001010000}"/>
    <cellStyle name="Normal 12 4 2 2" xfId="358" xr:uid="{00000000-0005-0000-0000-000002010000}"/>
    <cellStyle name="Normal 12 4 3" xfId="359" xr:uid="{00000000-0005-0000-0000-000003010000}"/>
    <cellStyle name="Normal 12 5" xfId="360" xr:uid="{00000000-0005-0000-0000-000004010000}"/>
    <cellStyle name="Normal 12 5 2" xfId="361" xr:uid="{00000000-0005-0000-0000-000005010000}"/>
    <cellStyle name="Normal 12 5 2 2" xfId="362" xr:uid="{00000000-0005-0000-0000-000006010000}"/>
    <cellStyle name="Normal 12 5 3" xfId="363" xr:uid="{00000000-0005-0000-0000-000007010000}"/>
    <cellStyle name="Normal 12 6" xfId="364" xr:uid="{00000000-0005-0000-0000-000008010000}"/>
    <cellStyle name="Normal 12 6 2" xfId="365" xr:uid="{00000000-0005-0000-0000-000009010000}"/>
    <cellStyle name="Normal 12 7" xfId="366" xr:uid="{00000000-0005-0000-0000-00000A010000}"/>
    <cellStyle name="Normal 13" xfId="367" xr:uid="{00000000-0005-0000-0000-00000B010000}"/>
    <cellStyle name="Normal 13 2" xfId="368" xr:uid="{00000000-0005-0000-0000-00000C010000}"/>
    <cellStyle name="Normal 13 2 2" xfId="369" xr:uid="{00000000-0005-0000-0000-00000D010000}"/>
    <cellStyle name="Normal 13 2 2 2" xfId="370" xr:uid="{00000000-0005-0000-0000-00000E010000}"/>
    <cellStyle name="Normal 13 2 3" xfId="371" xr:uid="{00000000-0005-0000-0000-00000F010000}"/>
    <cellStyle name="Normal 13 3" xfId="372" xr:uid="{00000000-0005-0000-0000-000010010000}"/>
    <cellStyle name="Normal 13 3 2" xfId="373" xr:uid="{00000000-0005-0000-0000-000011010000}"/>
    <cellStyle name="Normal 13 3 2 2" xfId="374" xr:uid="{00000000-0005-0000-0000-000012010000}"/>
    <cellStyle name="Normal 13 3 3" xfId="375" xr:uid="{00000000-0005-0000-0000-000013010000}"/>
    <cellStyle name="Normal 13 4" xfId="376" xr:uid="{00000000-0005-0000-0000-000014010000}"/>
    <cellStyle name="Normal 13 4 2" xfId="377" xr:uid="{00000000-0005-0000-0000-000015010000}"/>
    <cellStyle name="Normal 13 4 2 2" xfId="378" xr:uid="{00000000-0005-0000-0000-000016010000}"/>
    <cellStyle name="Normal 13 4 3" xfId="379" xr:uid="{00000000-0005-0000-0000-000017010000}"/>
    <cellStyle name="Normal 13 5" xfId="380" xr:uid="{00000000-0005-0000-0000-000018010000}"/>
    <cellStyle name="Normal 13 5 2" xfId="381" xr:uid="{00000000-0005-0000-0000-000019010000}"/>
    <cellStyle name="Normal 13 5 2 2" xfId="382" xr:uid="{00000000-0005-0000-0000-00001A010000}"/>
    <cellStyle name="Normal 13 5 3" xfId="383" xr:uid="{00000000-0005-0000-0000-00001B010000}"/>
    <cellStyle name="Normal 13 6" xfId="384" xr:uid="{00000000-0005-0000-0000-00001C010000}"/>
    <cellStyle name="Normal 13 6 2" xfId="385" xr:uid="{00000000-0005-0000-0000-00001D010000}"/>
    <cellStyle name="Normal 13 7" xfId="386" xr:uid="{00000000-0005-0000-0000-00001E010000}"/>
    <cellStyle name="Normal 14" xfId="96" xr:uid="{00000000-0005-0000-0000-00001F010000}"/>
    <cellStyle name="Normal 14 2" xfId="387" xr:uid="{00000000-0005-0000-0000-000020010000}"/>
    <cellStyle name="Normal 14 2 2" xfId="388" xr:uid="{00000000-0005-0000-0000-000021010000}"/>
    <cellStyle name="Normal 14 2 2 2" xfId="389" xr:uid="{00000000-0005-0000-0000-000022010000}"/>
    <cellStyle name="Normal 14 2 3" xfId="390" xr:uid="{00000000-0005-0000-0000-000023010000}"/>
    <cellStyle name="Normal 14 3" xfId="391" xr:uid="{00000000-0005-0000-0000-000024010000}"/>
    <cellStyle name="Normal 14 3 2" xfId="392" xr:uid="{00000000-0005-0000-0000-000025010000}"/>
    <cellStyle name="Normal 14 3 2 2" xfId="393" xr:uid="{00000000-0005-0000-0000-000026010000}"/>
    <cellStyle name="Normal 14 3 3" xfId="394" xr:uid="{00000000-0005-0000-0000-000027010000}"/>
    <cellStyle name="Normal 14 4" xfId="395" xr:uid="{00000000-0005-0000-0000-000028010000}"/>
    <cellStyle name="Normal 14 4 2" xfId="396" xr:uid="{00000000-0005-0000-0000-000029010000}"/>
    <cellStyle name="Normal 14 4 2 2" xfId="397" xr:uid="{00000000-0005-0000-0000-00002A010000}"/>
    <cellStyle name="Normal 14 4 3" xfId="398" xr:uid="{00000000-0005-0000-0000-00002B010000}"/>
    <cellStyle name="Normal 14 5" xfId="399" xr:uid="{00000000-0005-0000-0000-00002C010000}"/>
    <cellStyle name="Normal 14 5 2" xfId="400" xr:uid="{00000000-0005-0000-0000-00002D010000}"/>
    <cellStyle name="Normal 14 5 2 2" xfId="401" xr:uid="{00000000-0005-0000-0000-00002E010000}"/>
    <cellStyle name="Normal 14 5 3" xfId="402" xr:uid="{00000000-0005-0000-0000-00002F010000}"/>
    <cellStyle name="Normal 14 6" xfId="403" xr:uid="{00000000-0005-0000-0000-000030010000}"/>
    <cellStyle name="Normal 14 6 2" xfId="404" xr:uid="{00000000-0005-0000-0000-000031010000}"/>
    <cellStyle name="Normal 14 7" xfId="405" xr:uid="{00000000-0005-0000-0000-000032010000}"/>
    <cellStyle name="Normal 15" xfId="406" xr:uid="{00000000-0005-0000-0000-000033010000}"/>
    <cellStyle name="Normal 15 2" xfId="407" xr:uid="{00000000-0005-0000-0000-000034010000}"/>
    <cellStyle name="Normal 15 2 2" xfId="408" xr:uid="{00000000-0005-0000-0000-000035010000}"/>
    <cellStyle name="Normal 15 2 2 2" xfId="409" xr:uid="{00000000-0005-0000-0000-000036010000}"/>
    <cellStyle name="Normal 15 2 3" xfId="410" xr:uid="{00000000-0005-0000-0000-000037010000}"/>
    <cellStyle name="Normal 15 3" xfId="411" xr:uid="{00000000-0005-0000-0000-000038010000}"/>
    <cellStyle name="Normal 15 3 2" xfId="412" xr:uid="{00000000-0005-0000-0000-000039010000}"/>
    <cellStyle name="Normal 15 3 2 2" xfId="413" xr:uid="{00000000-0005-0000-0000-00003A010000}"/>
    <cellStyle name="Normal 15 3 3" xfId="414" xr:uid="{00000000-0005-0000-0000-00003B010000}"/>
    <cellStyle name="Normal 15 4" xfId="415" xr:uid="{00000000-0005-0000-0000-00003C010000}"/>
    <cellStyle name="Normal 15 4 2" xfId="416" xr:uid="{00000000-0005-0000-0000-00003D010000}"/>
    <cellStyle name="Normal 15 5" xfId="417" xr:uid="{00000000-0005-0000-0000-00003E010000}"/>
    <cellStyle name="Normal 16" xfId="418" xr:uid="{00000000-0005-0000-0000-00003F010000}"/>
    <cellStyle name="Normal 16 2" xfId="419" xr:uid="{00000000-0005-0000-0000-000040010000}"/>
    <cellStyle name="Normal 16 2 2" xfId="420" xr:uid="{00000000-0005-0000-0000-000041010000}"/>
    <cellStyle name="Normal 16 2 2 2" xfId="421" xr:uid="{00000000-0005-0000-0000-000042010000}"/>
    <cellStyle name="Normal 16 2 3" xfId="422" xr:uid="{00000000-0005-0000-0000-000043010000}"/>
    <cellStyle name="Normal 16 3" xfId="423" xr:uid="{00000000-0005-0000-0000-000044010000}"/>
    <cellStyle name="Normal 16 3 2" xfId="424" xr:uid="{00000000-0005-0000-0000-000045010000}"/>
    <cellStyle name="Normal 16 3 2 2" xfId="425" xr:uid="{00000000-0005-0000-0000-000046010000}"/>
    <cellStyle name="Normal 16 3 3" xfId="426" xr:uid="{00000000-0005-0000-0000-000047010000}"/>
    <cellStyle name="Normal 16 4" xfId="427" xr:uid="{00000000-0005-0000-0000-000048010000}"/>
    <cellStyle name="Normal 16 4 2" xfId="428" xr:uid="{00000000-0005-0000-0000-000049010000}"/>
    <cellStyle name="Normal 16 5" xfId="429" xr:uid="{00000000-0005-0000-0000-00004A010000}"/>
    <cellStyle name="Normal 17" xfId="430" xr:uid="{00000000-0005-0000-0000-00004B010000}"/>
    <cellStyle name="Normal 17 2" xfId="431" xr:uid="{00000000-0005-0000-0000-00004C010000}"/>
    <cellStyle name="Normal 17 2 2" xfId="432" xr:uid="{00000000-0005-0000-0000-00004D010000}"/>
    <cellStyle name="Normal 17 2 2 2" xfId="433" xr:uid="{00000000-0005-0000-0000-00004E010000}"/>
    <cellStyle name="Normal 17 2 3" xfId="434" xr:uid="{00000000-0005-0000-0000-00004F010000}"/>
    <cellStyle name="Normal 17 3" xfId="435" xr:uid="{00000000-0005-0000-0000-000050010000}"/>
    <cellStyle name="Normal 17 3 2" xfId="436" xr:uid="{00000000-0005-0000-0000-000051010000}"/>
    <cellStyle name="Normal 17 3 2 2" xfId="437" xr:uid="{00000000-0005-0000-0000-000052010000}"/>
    <cellStyle name="Normal 17 3 3" xfId="438" xr:uid="{00000000-0005-0000-0000-000053010000}"/>
    <cellStyle name="Normal 17 4" xfId="439" xr:uid="{00000000-0005-0000-0000-000054010000}"/>
    <cellStyle name="Normal 17 4 2" xfId="440" xr:uid="{00000000-0005-0000-0000-000055010000}"/>
    <cellStyle name="Normal 17 5" xfId="441" xr:uid="{00000000-0005-0000-0000-000056010000}"/>
    <cellStyle name="Normal 18" xfId="442" xr:uid="{00000000-0005-0000-0000-000057010000}"/>
    <cellStyle name="Normal 18 2" xfId="443" xr:uid="{00000000-0005-0000-0000-000058010000}"/>
    <cellStyle name="Normal 18 2 2" xfId="444" xr:uid="{00000000-0005-0000-0000-000059010000}"/>
    <cellStyle name="Normal 18 2 2 2" xfId="445" xr:uid="{00000000-0005-0000-0000-00005A010000}"/>
    <cellStyle name="Normal 18 2 3" xfId="446" xr:uid="{00000000-0005-0000-0000-00005B010000}"/>
    <cellStyle name="Normal 18 3" xfId="447" xr:uid="{00000000-0005-0000-0000-00005C010000}"/>
    <cellStyle name="Normal 18 3 2" xfId="448" xr:uid="{00000000-0005-0000-0000-00005D010000}"/>
    <cellStyle name="Normal 18 3 2 2" xfId="449" xr:uid="{00000000-0005-0000-0000-00005E010000}"/>
    <cellStyle name="Normal 18 3 3" xfId="450" xr:uid="{00000000-0005-0000-0000-00005F010000}"/>
    <cellStyle name="Normal 18 4" xfId="451" xr:uid="{00000000-0005-0000-0000-000060010000}"/>
    <cellStyle name="Normal 18 4 2" xfId="452" xr:uid="{00000000-0005-0000-0000-000061010000}"/>
    <cellStyle name="Normal 18 5" xfId="453" xr:uid="{00000000-0005-0000-0000-000062010000}"/>
    <cellStyle name="Normal 19" xfId="454" xr:uid="{00000000-0005-0000-0000-000063010000}"/>
    <cellStyle name="Normal 2" xfId="7" xr:uid="{00000000-0005-0000-0000-000007000000}"/>
    <cellStyle name="Normal 2 10" xfId="97" xr:uid="{00000000-0005-0000-0000-000065010000}"/>
    <cellStyle name="Normal 2 10 2" xfId="455" xr:uid="{00000000-0005-0000-0000-000066010000}"/>
    <cellStyle name="Normal 2 11" xfId="98" xr:uid="{00000000-0005-0000-0000-000067010000}"/>
    <cellStyle name="Normal 2 11 2" xfId="456" xr:uid="{00000000-0005-0000-0000-000068010000}"/>
    <cellStyle name="Normal 2 12" xfId="99" xr:uid="{00000000-0005-0000-0000-000069010000}"/>
    <cellStyle name="Normal 2 12 2" xfId="457" xr:uid="{00000000-0005-0000-0000-00006A010000}"/>
    <cellStyle name="Normal 2 13" xfId="100" xr:uid="{00000000-0005-0000-0000-00006B010000}"/>
    <cellStyle name="Normal 2 14" xfId="101" xr:uid="{00000000-0005-0000-0000-00006C010000}"/>
    <cellStyle name="Normal 2 15" xfId="102" xr:uid="{00000000-0005-0000-0000-00006D010000}"/>
    <cellStyle name="Normal 2 16" xfId="103" xr:uid="{00000000-0005-0000-0000-00006E010000}"/>
    <cellStyle name="Normal 2 17" xfId="104" xr:uid="{00000000-0005-0000-0000-00006F010000}"/>
    <cellStyle name="Normal 2 18" xfId="105" xr:uid="{00000000-0005-0000-0000-000070010000}"/>
    <cellStyle name="Normal 2 19" xfId="106" xr:uid="{00000000-0005-0000-0000-000071010000}"/>
    <cellStyle name="Normal 2 19 2" xfId="107" xr:uid="{00000000-0005-0000-0000-000072010000}"/>
    <cellStyle name="Normal 2 2" xfId="8" xr:uid="{00000000-0005-0000-0000-000008000000}"/>
    <cellStyle name="Normal 2 2 2" xfId="458" xr:uid="{00000000-0005-0000-0000-000074010000}"/>
    <cellStyle name="Normal 2 20" xfId="108" xr:uid="{00000000-0005-0000-0000-000075010000}"/>
    <cellStyle name="Normal 2 20 2" xfId="109" xr:uid="{00000000-0005-0000-0000-000076010000}"/>
    <cellStyle name="Normal 2 21" xfId="110" xr:uid="{00000000-0005-0000-0000-000077010000}"/>
    <cellStyle name="Normal 2 22" xfId="111" xr:uid="{00000000-0005-0000-0000-000078010000}"/>
    <cellStyle name="Normal 2 23" xfId="112" xr:uid="{00000000-0005-0000-0000-000079010000}"/>
    <cellStyle name="Normal 2 24" xfId="183" xr:uid="{00000000-0005-0000-0000-00007A010000}"/>
    <cellStyle name="Normal 2 25" xfId="829" xr:uid="{00000000-0005-0000-0000-00007B010000}"/>
    <cellStyle name="Normal 2 26" xfId="846" xr:uid="{00000000-0005-0000-0000-00007C010000}"/>
    <cellStyle name="Normal 2 27" xfId="23" xr:uid="{00000000-0005-0000-0000-000064010000}"/>
    <cellStyle name="Normal 2 3" xfId="24" xr:uid="{00000000-0005-0000-0000-00007D010000}"/>
    <cellStyle name="Normal 2 3 2" xfId="113" xr:uid="{00000000-0005-0000-0000-00007E010000}"/>
    <cellStyle name="Normal 2 3 2 2" xfId="114" xr:uid="{00000000-0005-0000-0000-00007F010000}"/>
    <cellStyle name="Normal 2 3 3" xfId="826" xr:uid="{00000000-0005-0000-0000-000080010000}"/>
    <cellStyle name="Normal 2 3 4" xfId="852" xr:uid="{00000000-0005-0000-0000-000081010000}"/>
    <cellStyle name="Normal 2 4" xfId="115" xr:uid="{00000000-0005-0000-0000-000082010000}"/>
    <cellStyle name="Normal 2 4 2" xfId="459" xr:uid="{00000000-0005-0000-0000-000083010000}"/>
    <cellStyle name="Normal 2 4 3" xfId="827" xr:uid="{00000000-0005-0000-0000-000084010000}"/>
    <cellStyle name="Normal 2 4 4" xfId="839" xr:uid="{00000000-0005-0000-0000-000085010000}"/>
    <cellStyle name="Normal 2 4 5" xfId="842" xr:uid="{00000000-0005-0000-0000-000086010000}"/>
    <cellStyle name="Normal 2 5" xfId="116" xr:uid="{00000000-0005-0000-0000-000087010000}"/>
    <cellStyle name="Normal 2 5 2" xfId="460" xr:uid="{00000000-0005-0000-0000-000088010000}"/>
    <cellStyle name="Normal 2 5 3" xfId="828" xr:uid="{00000000-0005-0000-0000-000089010000}"/>
    <cellStyle name="Normal 2 6" xfId="117" xr:uid="{00000000-0005-0000-0000-00008A010000}"/>
    <cellStyle name="Normal 2 6 2" xfId="461" xr:uid="{00000000-0005-0000-0000-00008B010000}"/>
    <cellStyle name="Normal 2 7" xfId="118" xr:uid="{00000000-0005-0000-0000-00008C010000}"/>
    <cellStyle name="Normal 2 7 2" xfId="462" xr:uid="{00000000-0005-0000-0000-00008D010000}"/>
    <cellStyle name="Normal 2 8" xfId="119" xr:uid="{00000000-0005-0000-0000-00008E010000}"/>
    <cellStyle name="Normal 2 8 2" xfId="463" xr:uid="{00000000-0005-0000-0000-00008F010000}"/>
    <cellStyle name="Normal 2 9" xfId="120" xr:uid="{00000000-0005-0000-0000-000090010000}"/>
    <cellStyle name="Normal 2 9 2" xfId="464" xr:uid="{00000000-0005-0000-0000-000091010000}"/>
    <cellStyle name="Normal 2_EFE" xfId="121" xr:uid="{00000000-0005-0000-0000-000092010000}"/>
    <cellStyle name="Normal 20" xfId="465" xr:uid="{00000000-0005-0000-0000-000093010000}"/>
    <cellStyle name="Normal 20 2" xfId="466" xr:uid="{00000000-0005-0000-0000-000094010000}"/>
    <cellStyle name="Normal 21" xfId="467" xr:uid="{00000000-0005-0000-0000-000095010000}"/>
    <cellStyle name="Normal 22" xfId="834" xr:uid="{00000000-0005-0000-0000-000096010000}"/>
    <cellStyle name="Normal 23" xfId="844" xr:uid="{00000000-0005-0000-0000-000097010000}"/>
    <cellStyle name="Normal 3" xfId="9" xr:uid="{00000000-0005-0000-0000-000009000000}"/>
    <cellStyle name="Normal 3 10" xfId="122" xr:uid="{00000000-0005-0000-0000-000099010000}"/>
    <cellStyle name="Normal 3 11" xfId="123" xr:uid="{00000000-0005-0000-0000-00009A010000}"/>
    <cellStyle name="Normal 3 12" xfId="124" xr:uid="{00000000-0005-0000-0000-00009B010000}"/>
    <cellStyle name="Normal 3 13" xfId="823" xr:uid="{00000000-0005-0000-0000-00009C010000}"/>
    <cellStyle name="Normal 3 14" xfId="851" xr:uid="{00000000-0005-0000-0000-00009D010000}"/>
    <cellStyle name="Normal 3 15" xfId="25" xr:uid="{00000000-0005-0000-0000-000098010000}"/>
    <cellStyle name="Normal 3 2" xfId="26" xr:uid="{00000000-0005-0000-0000-00009E010000}"/>
    <cellStyle name="Normal 3 2 2" xfId="125" xr:uid="{00000000-0005-0000-0000-00009F010000}"/>
    <cellStyle name="Normal 3 2 2 2" xfId="126" xr:uid="{00000000-0005-0000-0000-0000A0010000}"/>
    <cellStyle name="Normal 3 2 2 3" xfId="855" xr:uid="{00000000-0005-0000-0000-0000A1010000}"/>
    <cellStyle name="Normal 3 2 3" xfId="825" xr:uid="{00000000-0005-0000-0000-0000A2010000}"/>
    <cellStyle name="Normal 3 2 4" xfId="853" xr:uid="{00000000-0005-0000-0000-0000A3010000}"/>
    <cellStyle name="Normal 3 3" xfId="127" xr:uid="{00000000-0005-0000-0000-0000A4010000}"/>
    <cellStyle name="Normal 3 3 2" xfId="468" xr:uid="{00000000-0005-0000-0000-0000A5010000}"/>
    <cellStyle name="Normal 3 3 2 2" xfId="469" xr:uid="{00000000-0005-0000-0000-0000A6010000}"/>
    <cellStyle name="Normal 3 3 3" xfId="854" xr:uid="{00000000-0005-0000-0000-0000A7010000}"/>
    <cellStyle name="Normal 3 4" xfId="128" xr:uid="{00000000-0005-0000-0000-0000A8010000}"/>
    <cellStyle name="Normal 3 4 2" xfId="470" xr:uid="{00000000-0005-0000-0000-0000A9010000}"/>
    <cellStyle name="Normal 3 4 2 2" xfId="471" xr:uid="{00000000-0005-0000-0000-0000AA010000}"/>
    <cellStyle name="Normal 3 5" xfId="129" xr:uid="{00000000-0005-0000-0000-0000AB010000}"/>
    <cellStyle name="Normal 3 5 2" xfId="472" xr:uid="{00000000-0005-0000-0000-0000AC010000}"/>
    <cellStyle name="Normal 3 6" xfId="130" xr:uid="{00000000-0005-0000-0000-0000AD010000}"/>
    <cellStyle name="Normal 3 7" xfId="131" xr:uid="{00000000-0005-0000-0000-0000AE010000}"/>
    <cellStyle name="Normal 3 8" xfId="132" xr:uid="{00000000-0005-0000-0000-0000AF010000}"/>
    <cellStyle name="Normal 3 9" xfId="133" xr:uid="{00000000-0005-0000-0000-0000B0010000}"/>
    <cellStyle name="Normal 3 9 2" xfId="134" xr:uid="{00000000-0005-0000-0000-0000B1010000}"/>
    <cellStyle name="Normal 3_EFE" xfId="135" xr:uid="{00000000-0005-0000-0000-0000B2010000}"/>
    <cellStyle name="Normal 4" xfId="10" xr:uid="{00000000-0005-0000-0000-00000A000000}"/>
    <cellStyle name="Normal 4 2" xfId="11" xr:uid="{00000000-0005-0000-0000-00000B000000}"/>
    <cellStyle name="Normal 4 2 2" xfId="473" xr:uid="{00000000-0005-0000-0000-0000B5010000}"/>
    <cellStyle name="Normal 4 3" xfId="136" xr:uid="{00000000-0005-0000-0000-0000B6010000}"/>
    <cellStyle name="Normal 4 3 2" xfId="474" xr:uid="{00000000-0005-0000-0000-0000B7010000}"/>
    <cellStyle name="Normal 4 4" xfId="137" xr:uid="{00000000-0005-0000-0000-0000B8010000}"/>
    <cellStyle name="Normal 4 4 2" xfId="138" xr:uid="{00000000-0005-0000-0000-0000B9010000}"/>
    <cellStyle name="Normal 4 5" xfId="847" xr:uid="{00000000-0005-0000-0000-0000BA010000}"/>
    <cellStyle name="Normal 5" xfId="12" xr:uid="{00000000-0005-0000-0000-00000C000000}"/>
    <cellStyle name="Normal 5 2" xfId="13" xr:uid="{00000000-0005-0000-0000-00000D000000}"/>
    <cellStyle name="Normal 5 2 2" xfId="475" xr:uid="{00000000-0005-0000-0000-0000BD010000}"/>
    <cellStyle name="Normal 5 2 2 2" xfId="476" xr:uid="{00000000-0005-0000-0000-0000BE010000}"/>
    <cellStyle name="Normal 5 2 3" xfId="477" xr:uid="{00000000-0005-0000-0000-0000BF010000}"/>
    <cellStyle name="Normal 5 3" xfId="139" xr:uid="{00000000-0005-0000-0000-0000C0010000}"/>
    <cellStyle name="Normal 5 3 2" xfId="478" xr:uid="{00000000-0005-0000-0000-0000C1010000}"/>
    <cellStyle name="Normal 5 3 2 2" xfId="479" xr:uid="{00000000-0005-0000-0000-0000C2010000}"/>
    <cellStyle name="Normal 5 3 3" xfId="480" xr:uid="{00000000-0005-0000-0000-0000C3010000}"/>
    <cellStyle name="Normal 5 4" xfId="140" xr:uid="{00000000-0005-0000-0000-0000C4010000}"/>
    <cellStyle name="Normal 5 4 2" xfId="481" xr:uid="{00000000-0005-0000-0000-0000C5010000}"/>
    <cellStyle name="Normal 5 4 2 2" xfId="482" xr:uid="{00000000-0005-0000-0000-0000C6010000}"/>
    <cellStyle name="Normal 5 4 3" xfId="483" xr:uid="{00000000-0005-0000-0000-0000C7010000}"/>
    <cellStyle name="Normal 5 5" xfId="141" xr:uid="{00000000-0005-0000-0000-0000C8010000}"/>
    <cellStyle name="Normal 5 5 2" xfId="484" xr:uid="{00000000-0005-0000-0000-0000C9010000}"/>
    <cellStyle name="Normal 5 6" xfId="187" xr:uid="{00000000-0005-0000-0000-0000CA010000}"/>
    <cellStyle name="Normal 5 7" xfId="848" xr:uid="{00000000-0005-0000-0000-0000CB010000}"/>
    <cellStyle name="Normal 56" xfId="849" xr:uid="{00000000-0005-0000-0000-0000CC010000}"/>
    <cellStyle name="Normal 6" xfId="14" xr:uid="{00000000-0005-0000-0000-00000E000000}"/>
    <cellStyle name="Normal 6 2" xfId="15" xr:uid="{00000000-0005-0000-0000-00000F000000}"/>
    <cellStyle name="Normal 6 2 2" xfId="29" xr:uid="{00000000-0005-0000-0000-0000CF010000}"/>
    <cellStyle name="Normal 6 2 2 2" xfId="142" xr:uid="{00000000-0005-0000-0000-0000D0010000}"/>
    <cellStyle name="Normal 6 2 3" xfId="143" xr:uid="{00000000-0005-0000-0000-0000D1010000}"/>
    <cellStyle name="Normal 6 2 3 2" xfId="144" xr:uid="{00000000-0005-0000-0000-0000D2010000}"/>
    <cellStyle name="Normal 6 2 4" xfId="145" xr:uid="{00000000-0005-0000-0000-0000D3010000}"/>
    <cellStyle name="Normal 6 2 5" xfId="146" xr:uid="{00000000-0005-0000-0000-0000D4010000}"/>
    <cellStyle name="Normal 6 2 6" xfId="147" xr:uid="{00000000-0005-0000-0000-0000D5010000}"/>
    <cellStyle name="Normal 6 2 7" xfId="28" xr:uid="{00000000-0005-0000-0000-0000CE010000}"/>
    <cellStyle name="Normal 6 2_EFE" xfId="148" xr:uid="{00000000-0005-0000-0000-0000D6010000}"/>
    <cellStyle name="Normal 6 3" xfId="30" xr:uid="{00000000-0005-0000-0000-0000D7010000}"/>
    <cellStyle name="Normal 6 3 2" xfId="149" xr:uid="{00000000-0005-0000-0000-0000D8010000}"/>
    <cellStyle name="Normal 6 3 2 2" xfId="485" xr:uid="{00000000-0005-0000-0000-0000D9010000}"/>
    <cellStyle name="Normal 6 3 3" xfId="486" xr:uid="{00000000-0005-0000-0000-0000DA010000}"/>
    <cellStyle name="Normal 6 4" xfId="150" xr:uid="{00000000-0005-0000-0000-0000DB010000}"/>
    <cellStyle name="Normal 6 4 2" xfId="487" xr:uid="{00000000-0005-0000-0000-0000DC010000}"/>
    <cellStyle name="Normal 6 4 2 2" xfId="488" xr:uid="{00000000-0005-0000-0000-0000DD010000}"/>
    <cellStyle name="Normal 6 4 3" xfId="489" xr:uid="{00000000-0005-0000-0000-0000DE010000}"/>
    <cellStyle name="Normal 6 5" xfId="151" xr:uid="{00000000-0005-0000-0000-0000DF010000}"/>
    <cellStyle name="Normal 6 5 2" xfId="152" xr:uid="{00000000-0005-0000-0000-0000E0010000}"/>
    <cellStyle name="Normal 6 5 2 2" xfId="490" xr:uid="{00000000-0005-0000-0000-0000E1010000}"/>
    <cellStyle name="Normal 6 5 3" xfId="491" xr:uid="{00000000-0005-0000-0000-0000E2010000}"/>
    <cellStyle name="Normal 6 6" xfId="153" xr:uid="{00000000-0005-0000-0000-0000E3010000}"/>
    <cellStyle name="Normal 6 6 2" xfId="492" xr:uid="{00000000-0005-0000-0000-0000E4010000}"/>
    <cellStyle name="Normal 6 7" xfId="154" xr:uid="{00000000-0005-0000-0000-0000E5010000}"/>
    <cellStyle name="Normal 6 8" xfId="155" xr:uid="{00000000-0005-0000-0000-0000E6010000}"/>
    <cellStyle name="Normal 6 9" xfId="27" xr:uid="{00000000-0005-0000-0000-0000CD010000}"/>
    <cellStyle name="Normal 6_EFE" xfId="156" xr:uid="{00000000-0005-0000-0000-0000E7010000}"/>
    <cellStyle name="Normal 7" xfId="157" xr:uid="{00000000-0005-0000-0000-0000E8010000}"/>
    <cellStyle name="Normal 7 2" xfId="158" xr:uid="{00000000-0005-0000-0000-0000E9010000}"/>
    <cellStyle name="Normal 7 2 2" xfId="493" xr:uid="{00000000-0005-0000-0000-0000EA010000}"/>
    <cellStyle name="Normal 7 2 2 2" xfId="494" xr:uid="{00000000-0005-0000-0000-0000EB010000}"/>
    <cellStyle name="Normal 7 2 3" xfId="495" xr:uid="{00000000-0005-0000-0000-0000EC010000}"/>
    <cellStyle name="Normal 7 3" xfId="159" xr:uid="{00000000-0005-0000-0000-0000ED010000}"/>
    <cellStyle name="Normal 7 3 2" xfId="496" xr:uid="{00000000-0005-0000-0000-0000EE010000}"/>
    <cellStyle name="Normal 7 3 2 2" xfId="497" xr:uid="{00000000-0005-0000-0000-0000EF010000}"/>
    <cellStyle name="Normal 7 3 3" xfId="498" xr:uid="{00000000-0005-0000-0000-0000F0010000}"/>
    <cellStyle name="Normal 7 4" xfId="499" xr:uid="{00000000-0005-0000-0000-0000F1010000}"/>
    <cellStyle name="Normal 7 4 2" xfId="500" xr:uid="{00000000-0005-0000-0000-0000F2010000}"/>
    <cellStyle name="Normal 7 4 2 2" xfId="501" xr:uid="{00000000-0005-0000-0000-0000F3010000}"/>
    <cellStyle name="Normal 7 4 3" xfId="502" xr:uid="{00000000-0005-0000-0000-0000F4010000}"/>
    <cellStyle name="Normal 7 5" xfId="503" xr:uid="{00000000-0005-0000-0000-0000F5010000}"/>
    <cellStyle name="Normal 7 5 2" xfId="504" xr:uid="{00000000-0005-0000-0000-0000F6010000}"/>
    <cellStyle name="Normal 7 6" xfId="505" xr:uid="{00000000-0005-0000-0000-0000F7010000}"/>
    <cellStyle name="Normal 7 7" xfId="843" xr:uid="{00000000-0005-0000-0000-0000F8010000}"/>
    <cellStyle name="Normal 7_EFE" xfId="160" xr:uid="{00000000-0005-0000-0000-0000F9010000}"/>
    <cellStyle name="Normal 8" xfId="161" xr:uid="{00000000-0005-0000-0000-0000FA010000}"/>
    <cellStyle name="Normal 8 2" xfId="506" xr:uid="{00000000-0005-0000-0000-0000FB010000}"/>
    <cellStyle name="Normal 8 2 2" xfId="507" xr:uid="{00000000-0005-0000-0000-0000FC010000}"/>
    <cellStyle name="Normal 8 2 2 2" xfId="508" xr:uid="{00000000-0005-0000-0000-0000FD010000}"/>
    <cellStyle name="Normal 8 2 3" xfId="509" xr:uid="{00000000-0005-0000-0000-0000FE010000}"/>
    <cellStyle name="Normal 8 3" xfId="510" xr:uid="{00000000-0005-0000-0000-0000FF010000}"/>
    <cellStyle name="Normal 8 3 2" xfId="511" xr:uid="{00000000-0005-0000-0000-000000020000}"/>
    <cellStyle name="Normal 8 3 2 2" xfId="512" xr:uid="{00000000-0005-0000-0000-000001020000}"/>
    <cellStyle name="Normal 8 3 3" xfId="513" xr:uid="{00000000-0005-0000-0000-000002020000}"/>
    <cellStyle name="Normal 8 4" xfId="514" xr:uid="{00000000-0005-0000-0000-000003020000}"/>
    <cellStyle name="Normal 8 4 2" xfId="515" xr:uid="{00000000-0005-0000-0000-000004020000}"/>
    <cellStyle name="Normal 8 4 2 2" xfId="516" xr:uid="{00000000-0005-0000-0000-000005020000}"/>
    <cellStyle name="Normal 8 4 3" xfId="517" xr:uid="{00000000-0005-0000-0000-000006020000}"/>
    <cellStyle name="Normal 8 5" xfId="518" xr:uid="{00000000-0005-0000-0000-000007020000}"/>
    <cellStyle name="Normal 8 5 2" xfId="519" xr:uid="{00000000-0005-0000-0000-000008020000}"/>
    <cellStyle name="Normal 8 5 2 2" xfId="520" xr:uid="{00000000-0005-0000-0000-000009020000}"/>
    <cellStyle name="Normal 8 5 3" xfId="521" xr:uid="{00000000-0005-0000-0000-00000A020000}"/>
    <cellStyle name="Normal 8 6" xfId="522" xr:uid="{00000000-0005-0000-0000-00000B020000}"/>
    <cellStyle name="Normal 8 6 2" xfId="523" xr:uid="{00000000-0005-0000-0000-00000C020000}"/>
    <cellStyle name="Normal 8 7" xfId="524" xr:uid="{00000000-0005-0000-0000-00000D020000}"/>
    <cellStyle name="Normal 9" xfId="162" xr:uid="{00000000-0005-0000-0000-00000E020000}"/>
    <cellStyle name="Normal 9 2" xfId="163" xr:uid="{00000000-0005-0000-0000-00000F020000}"/>
    <cellStyle name="Normal 9 2 2" xfId="525" xr:uid="{00000000-0005-0000-0000-000010020000}"/>
    <cellStyle name="Normal 9 2 2 2" xfId="526" xr:uid="{00000000-0005-0000-0000-000011020000}"/>
    <cellStyle name="Normal 9 2 3" xfId="527" xr:uid="{00000000-0005-0000-0000-000012020000}"/>
    <cellStyle name="Normal 9 3" xfId="528" xr:uid="{00000000-0005-0000-0000-000013020000}"/>
    <cellStyle name="Normal 9 3 2" xfId="529" xr:uid="{00000000-0005-0000-0000-000014020000}"/>
    <cellStyle name="Normal 9 3 2 2" xfId="530" xr:uid="{00000000-0005-0000-0000-000015020000}"/>
    <cellStyle name="Normal 9 3 3" xfId="531" xr:uid="{00000000-0005-0000-0000-000016020000}"/>
    <cellStyle name="Normal 9 4" xfId="532" xr:uid="{00000000-0005-0000-0000-000017020000}"/>
    <cellStyle name="Normal 9 4 2" xfId="533" xr:uid="{00000000-0005-0000-0000-000018020000}"/>
    <cellStyle name="Normal 9 4 2 2" xfId="534" xr:uid="{00000000-0005-0000-0000-000019020000}"/>
    <cellStyle name="Normal 9 4 3" xfId="535" xr:uid="{00000000-0005-0000-0000-00001A020000}"/>
    <cellStyle name="Normal 9 5" xfId="536" xr:uid="{00000000-0005-0000-0000-00001B020000}"/>
    <cellStyle name="Normal 9 5 2" xfId="537" xr:uid="{00000000-0005-0000-0000-00001C020000}"/>
    <cellStyle name="Normal 9 6" xfId="538" xr:uid="{00000000-0005-0000-0000-00001D020000}"/>
    <cellStyle name="Normal 9 7" xfId="539" xr:uid="{00000000-0005-0000-0000-00001E020000}"/>
    <cellStyle name="Notas 10" xfId="540" xr:uid="{00000000-0005-0000-0000-000020020000}"/>
    <cellStyle name="Notas 10 2" xfId="541" xr:uid="{00000000-0005-0000-0000-000021020000}"/>
    <cellStyle name="Notas 10 2 2" xfId="542" xr:uid="{00000000-0005-0000-0000-000022020000}"/>
    <cellStyle name="Notas 10 3" xfId="543" xr:uid="{00000000-0005-0000-0000-000023020000}"/>
    <cellStyle name="Notas 10 3 2" xfId="544" xr:uid="{00000000-0005-0000-0000-000024020000}"/>
    <cellStyle name="Notas 10 4" xfId="545" xr:uid="{00000000-0005-0000-0000-000025020000}"/>
    <cellStyle name="Notas 11" xfId="546" xr:uid="{00000000-0005-0000-0000-000026020000}"/>
    <cellStyle name="Notas 11 2" xfId="547" xr:uid="{00000000-0005-0000-0000-000027020000}"/>
    <cellStyle name="Notas 11 2 2" xfId="548" xr:uid="{00000000-0005-0000-0000-000028020000}"/>
    <cellStyle name="Notas 11 3" xfId="549" xr:uid="{00000000-0005-0000-0000-000029020000}"/>
    <cellStyle name="Notas 11 3 2" xfId="550" xr:uid="{00000000-0005-0000-0000-00002A020000}"/>
    <cellStyle name="Notas 11 4" xfId="551" xr:uid="{00000000-0005-0000-0000-00002B020000}"/>
    <cellStyle name="Notas 12" xfId="552" xr:uid="{00000000-0005-0000-0000-00002C020000}"/>
    <cellStyle name="Notas 12 2" xfId="553" xr:uid="{00000000-0005-0000-0000-00002D020000}"/>
    <cellStyle name="Notas 12 2 2" xfId="554" xr:uid="{00000000-0005-0000-0000-00002E020000}"/>
    <cellStyle name="Notas 12 3" xfId="555" xr:uid="{00000000-0005-0000-0000-00002F020000}"/>
    <cellStyle name="Notas 12 3 2" xfId="556" xr:uid="{00000000-0005-0000-0000-000030020000}"/>
    <cellStyle name="Notas 12 4" xfId="557" xr:uid="{00000000-0005-0000-0000-000031020000}"/>
    <cellStyle name="Notas 13" xfId="558" xr:uid="{00000000-0005-0000-0000-000032020000}"/>
    <cellStyle name="Notas 14" xfId="559" xr:uid="{00000000-0005-0000-0000-000033020000}"/>
    <cellStyle name="Notas 2" xfId="164" xr:uid="{00000000-0005-0000-0000-000034020000}"/>
    <cellStyle name="Notas 2 2" xfId="165" xr:uid="{00000000-0005-0000-0000-000035020000}"/>
    <cellStyle name="Notas 2 2 2" xfId="560" xr:uid="{00000000-0005-0000-0000-000036020000}"/>
    <cellStyle name="Notas 2 2 2 2" xfId="561" xr:uid="{00000000-0005-0000-0000-000037020000}"/>
    <cellStyle name="Notas 2 2 3" xfId="562" xr:uid="{00000000-0005-0000-0000-000038020000}"/>
    <cellStyle name="Notas 2 3" xfId="563" xr:uid="{00000000-0005-0000-0000-000039020000}"/>
    <cellStyle name="Notas 2 3 2" xfId="564" xr:uid="{00000000-0005-0000-0000-00003A020000}"/>
    <cellStyle name="Notas 2 4" xfId="565" xr:uid="{00000000-0005-0000-0000-00003B020000}"/>
    <cellStyle name="Notas 2 4 2" xfId="566" xr:uid="{00000000-0005-0000-0000-00003C020000}"/>
    <cellStyle name="Notas 2 5" xfId="567" xr:uid="{00000000-0005-0000-0000-00003D020000}"/>
    <cellStyle name="Notas 3" xfId="166" xr:uid="{00000000-0005-0000-0000-00003E020000}"/>
    <cellStyle name="Notas 3 2" xfId="167" xr:uid="{00000000-0005-0000-0000-00003F020000}"/>
    <cellStyle name="Notas 3 2 2" xfId="568" xr:uid="{00000000-0005-0000-0000-000040020000}"/>
    <cellStyle name="Notas 3 3" xfId="569" xr:uid="{00000000-0005-0000-0000-000041020000}"/>
    <cellStyle name="Notas 3 3 2" xfId="570" xr:uid="{00000000-0005-0000-0000-000042020000}"/>
    <cellStyle name="Notas 3 4" xfId="571" xr:uid="{00000000-0005-0000-0000-000043020000}"/>
    <cellStyle name="Notas 4" xfId="572" xr:uid="{00000000-0005-0000-0000-000044020000}"/>
    <cellStyle name="Notas 4 2" xfId="573" xr:uid="{00000000-0005-0000-0000-000045020000}"/>
    <cellStyle name="Notas 4 2 2" xfId="574" xr:uid="{00000000-0005-0000-0000-000046020000}"/>
    <cellStyle name="Notas 4 3" xfId="575" xr:uid="{00000000-0005-0000-0000-000047020000}"/>
    <cellStyle name="Notas 4 3 2" xfId="576" xr:uid="{00000000-0005-0000-0000-000048020000}"/>
    <cellStyle name="Notas 4 4" xfId="577" xr:uid="{00000000-0005-0000-0000-000049020000}"/>
    <cellStyle name="Notas 5" xfId="578" xr:uid="{00000000-0005-0000-0000-00004A020000}"/>
    <cellStyle name="Notas 5 2" xfId="579" xr:uid="{00000000-0005-0000-0000-00004B020000}"/>
    <cellStyle name="Notas 5 2 2" xfId="580" xr:uid="{00000000-0005-0000-0000-00004C020000}"/>
    <cellStyle name="Notas 5 3" xfId="581" xr:uid="{00000000-0005-0000-0000-00004D020000}"/>
    <cellStyle name="Notas 5 3 2" xfId="582" xr:uid="{00000000-0005-0000-0000-00004E020000}"/>
    <cellStyle name="Notas 5 4" xfId="583" xr:uid="{00000000-0005-0000-0000-00004F020000}"/>
    <cellStyle name="Notas 6" xfId="584" xr:uid="{00000000-0005-0000-0000-000050020000}"/>
    <cellStyle name="Notas 6 2" xfId="585" xr:uid="{00000000-0005-0000-0000-000051020000}"/>
    <cellStyle name="Notas 6 2 2" xfId="586" xr:uid="{00000000-0005-0000-0000-000052020000}"/>
    <cellStyle name="Notas 6 3" xfId="587" xr:uid="{00000000-0005-0000-0000-000053020000}"/>
    <cellStyle name="Notas 6 3 2" xfId="588" xr:uid="{00000000-0005-0000-0000-000054020000}"/>
    <cellStyle name="Notas 6 4" xfId="589" xr:uid="{00000000-0005-0000-0000-000055020000}"/>
    <cellStyle name="Notas 7" xfId="590" xr:uid="{00000000-0005-0000-0000-000056020000}"/>
    <cellStyle name="Notas 7 2" xfId="591" xr:uid="{00000000-0005-0000-0000-000057020000}"/>
    <cellStyle name="Notas 7 2 2" xfId="592" xr:uid="{00000000-0005-0000-0000-000058020000}"/>
    <cellStyle name="Notas 7 3" xfId="593" xr:uid="{00000000-0005-0000-0000-000059020000}"/>
    <cellStyle name="Notas 7 3 2" xfId="594" xr:uid="{00000000-0005-0000-0000-00005A020000}"/>
    <cellStyle name="Notas 7 4" xfId="595" xr:uid="{00000000-0005-0000-0000-00005B020000}"/>
    <cellStyle name="Notas 8" xfId="596" xr:uid="{00000000-0005-0000-0000-00005C020000}"/>
    <cellStyle name="Notas 8 2" xfId="597" xr:uid="{00000000-0005-0000-0000-00005D020000}"/>
    <cellStyle name="Notas 8 2 2" xfId="598" xr:uid="{00000000-0005-0000-0000-00005E020000}"/>
    <cellStyle name="Notas 8 3" xfId="599" xr:uid="{00000000-0005-0000-0000-00005F020000}"/>
    <cellStyle name="Notas 8 3 2" xfId="600" xr:uid="{00000000-0005-0000-0000-000060020000}"/>
    <cellStyle name="Notas 8 4" xfId="601" xr:uid="{00000000-0005-0000-0000-000061020000}"/>
    <cellStyle name="Notas 9" xfId="602" xr:uid="{00000000-0005-0000-0000-000062020000}"/>
    <cellStyle name="Notas 9 2" xfId="603" xr:uid="{00000000-0005-0000-0000-000063020000}"/>
    <cellStyle name="Notas 9 2 2" xfId="604" xr:uid="{00000000-0005-0000-0000-000064020000}"/>
    <cellStyle name="Notas 9 3" xfId="605" xr:uid="{00000000-0005-0000-0000-000065020000}"/>
    <cellStyle name="Notas 9 3 2" xfId="606" xr:uid="{00000000-0005-0000-0000-000066020000}"/>
    <cellStyle name="Notas 9 4" xfId="607" xr:uid="{00000000-0005-0000-0000-000067020000}"/>
    <cellStyle name="Porcentaje 2" xfId="608" xr:uid="{00000000-0005-0000-0000-000069020000}"/>
    <cellStyle name="Porcentaje 2 2" xfId="850" xr:uid="{00000000-0005-0000-0000-00006A020000}"/>
    <cellStyle name="Porcentaje 3" xfId="836" xr:uid="{00000000-0005-0000-0000-00006B020000}"/>
    <cellStyle name="Porcentaje 4" xfId="856" xr:uid="{00000000-0005-0000-0000-00006C020000}"/>
    <cellStyle name="Porcentaje 5" xfId="833" xr:uid="{00000000-0005-0000-0000-00006D020000}"/>
    <cellStyle name="Porcentual 2" xfId="184" xr:uid="{00000000-0005-0000-0000-00006E020000}"/>
    <cellStyle name="Salida 2" xfId="609" xr:uid="{00000000-0005-0000-0000-00006F020000}"/>
    <cellStyle name="SAPBEXaggData" xfId="610" xr:uid="{00000000-0005-0000-0000-000070020000}"/>
    <cellStyle name="SAPBEXaggData 2" xfId="611" xr:uid="{00000000-0005-0000-0000-000071020000}"/>
    <cellStyle name="SAPBEXaggData 3" xfId="612" xr:uid="{00000000-0005-0000-0000-000072020000}"/>
    <cellStyle name="SAPBEXaggDataEmph" xfId="613" xr:uid="{00000000-0005-0000-0000-000073020000}"/>
    <cellStyle name="SAPBEXaggDataEmph 2" xfId="614" xr:uid="{00000000-0005-0000-0000-000074020000}"/>
    <cellStyle name="SAPBEXaggDataEmph 3" xfId="615" xr:uid="{00000000-0005-0000-0000-000075020000}"/>
    <cellStyle name="SAPBEXaggItem" xfId="616" xr:uid="{00000000-0005-0000-0000-000076020000}"/>
    <cellStyle name="SAPBEXaggItem 2" xfId="617" xr:uid="{00000000-0005-0000-0000-000077020000}"/>
    <cellStyle name="SAPBEXaggItem 3" xfId="618" xr:uid="{00000000-0005-0000-0000-000078020000}"/>
    <cellStyle name="SAPBEXaggItemX" xfId="619" xr:uid="{00000000-0005-0000-0000-000079020000}"/>
    <cellStyle name="SAPBEXchaText" xfId="620" xr:uid="{00000000-0005-0000-0000-00007A020000}"/>
    <cellStyle name="SAPBEXchaText 2" xfId="621" xr:uid="{00000000-0005-0000-0000-00007B020000}"/>
    <cellStyle name="SAPBEXchaText 3" xfId="622" xr:uid="{00000000-0005-0000-0000-00007C020000}"/>
    <cellStyle name="SAPBEXexcBad7" xfId="623" xr:uid="{00000000-0005-0000-0000-00007D020000}"/>
    <cellStyle name="SAPBEXexcBad7 2" xfId="624" xr:uid="{00000000-0005-0000-0000-00007E020000}"/>
    <cellStyle name="SAPBEXexcBad7 3" xfId="625" xr:uid="{00000000-0005-0000-0000-00007F020000}"/>
    <cellStyle name="SAPBEXexcBad8" xfId="626" xr:uid="{00000000-0005-0000-0000-000080020000}"/>
    <cellStyle name="SAPBEXexcBad8 2" xfId="627" xr:uid="{00000000-0005-0000-0000-000081020000}"/>
    <cellStyle name="SAPBEXexcBad8 3" xfId="628" xr:uid="{00000000-0005-0000-0000-000082020000}"/>
    <cellStyle name="SAPBEXexcBad9" xfId="629" xr:uid="{00000000-0005-0000-0000-000083020000}"/>
    <cellStyle name="SAPBEXexcBad9 2" xfId="630" xr:uid="{00000000-0005-0000-0000-000084020000}"/>
    <cellStyle name="SAPBEXexcBad9 3" xfId="631" xr:uid="{00000000-0005-0000-0000-000085020000}"/>
    <cellStyle name="SAPBEXexcCritical4" xfId="632" xr:uid="{00000000-0005-0000-0000-000086020000}"/>
    <cellStyle name="SAPBEXexcCritical4 2" xfId="633" xr:uid="{00000000-0005-0000-0000-000087020000}"/>
    <cellStyle name="SAPBEXexcCritical4 3" xfId="634" xr:uid="{00000000-0005-0000-0000-000088020000}"/>
    <cellStyle name="SAPBEXexcCritical5" xfId="635" xr:uid="{00000000-0005-0000-0000-000089020000}"/>
    <cellStyle name="SAPBEXexcCritical5 2" xfId="636" xr:uid="{00000000-0005-0000-0000-00008A020000}"/>
    <cellStyle name="SAPBEXexcCritical5 3" xfId="637" xr:uid="{00000000-0005-0000-0000-00008B020000}"/>
    <cellStyle name="SAPBEXexcCritical6" xfId="638" xr:uid="{00000000-0005-0000-0000-00008C020000}"/>
    <cellStyle name="SAPBEXexcCritical6 2" xfId="639" xr:uid="{00000000-0005-0000-0000-00008D020000}"/>
    <cellStyle name="SAPBEXexcCritical6 3" xfId="640" xr:uid="{00000000-0005-0000-0000-00008E020000}"/>
    <cellStyle name="SAPBEXexcGood1" xfId="641" xr:uid="{00000000-0005-0000-0000-00008F020000}"/>
    <cellStyle name="SAPBEXexcGood1 2" xfId="642" xr:uid="{00000000-0005-0000-0000-000090020000}"/>
    <cellStyle name="SAPBEXexcGood1 3" xfId="643" xr:uid="{00000000-0005-0000-0000-000091020000}"/>
    <cellStyle name="SAPBEXexcGood2" xfId="644" xr:uid="{00000000-0005-0000-0000-000092020000}"/>
    <cellStyle name="SAPBEXexcGood2 2" xfId="645" xr:uid="{00000000-0005-0000-0000-000093020000}"/>
    <cellStyle name="SAPBEXexcGood2 3" xfId="646" xr:uid="{00000000-0005-0000-0000-000094020000}"/>
    <cellStyle name="SAPBEXexcGood3" xfId="647" xr:uid="{00000000-0005-0000-0000-000095020000}"/>
    <cellStyle name="SAPBEXexcGood3 2" xfId="648" xr:uid="{00000000-0005-0000-0000-000096020000}"/>
    <cellStyle name="SAPBEXexcGood3 3" xfId="649" xr:uid="{00000000-0005-0000-0000-000097020000}"/>
    <cellStyle name="SAPBEXfilterDrill" xfId="650" xr:uid="{00000000-0005-0000-0000-000098020000}"/>
    <cellStyle name="SAPBEXfilterDrill 2" xfId="651" xr:uid="{00000000-0005-0000-0000-000099020000}"/>
    <cellStyle name="SAPBEXfilterDrill 3" xfId="652" xr:uid="{00000000-0005-0000-0000-00009A020000}"/>
    <cellStyle name="SAPBEXfilterItem" xfId="653" xr:uid="{00000000-0005-0000-0000-00009B020000}"/>
    <cellStyle name="SAPBEXfilterItem 2" xfId="654" xr:uid="{00000000-0005-0000-0000-00009C020000}"/>
    <cellStyle name="SAPBEXfilterItem 3" xfId="655" xr:uid="{00000000-0005-0000-0000-00009D020000}"/>
    <cellStyle name="SAPBEXfilterText" xfId="656" xr:uid="{00000000-0005-0000-0000-00009E020000}"/>
    <cellStyle name="SAPBEXfilterText 2" xfId="657" xr:uid="{00000000-0005-0000-0000-00009F020000}"/>
    <cellStyle name="SAPBEXfilterText 3" xfId="658" xr:uid="{00000000-0005-0000-0000-0000A0020000}"/>
    <cellStyle name="SAPBEXfilterText 3 2" xfId="659" xr:uid="{00000000-0005-0000-0000-0000A1020000}"/>
    <cellStyle name="SAPBEXfilterText 4" xfId="660" xr:uid="{00000000-0005-0000-0000-0000A2020000}"/>
    <cellStyle name="SAPBEXformats" xfId="661" xr:uid="{00000000-0005-0000-0000-0000A3020000}"/>
    <cellStyle name="SAPBEXformats 2" xfId="662" xr:uid="{00000000-0005-0000-0000-0000A4020000}"/>
    <cellStyle name="SAPBEXformats 3" xfId="663" xr:uid="{00000000-0005-0000-0000-0000A5020000}"/>
    <cellStyle name="SAPBEXheaderItem" xfId="664" xr:uid="{00000000-0005-0000-0000-0000A6020000}"/>
    <cellStyle name="SAPBEXheaderItem 10" xfId="665" xr:uid="{00000000-0005-0000-0000-0000A7020000}"/>
    <cellStyle name="SAPBEXheaderItem 11" xfId="666" xr:uid="{00000000-0005-0000-0000-0000A8020000}"/>
    <cellStyle name="SAPBEXheaderItem 12" xfId="667" xr:uid="{00000000-0005-0000-0000-0000A9020000}"/>
    <cellStyle name="SAPBEXheaderItem 13" xfId="668" xr:uid="{00000000-0005-0000-0000-0000AA020000}"/>
    <cellStyle name="SAPBEXheaderItem 14" xfId="669" xr:uid="{00000000-0005-0000-0000-0000AB020000}"/>
    <cellStyle name="SAPBEXheaderItem 15" xfId="670" xr:uid="{00000000-0005-0000-0000-0000AC020000}"/>
    <cellStyle name="SAPBEXheaderItem 16" xfId="671" xr:uid="{00000000-0005-0000-0000-0000AD020000}"/>
    <cellStyle name="SAPBEXheaderItem 17" xfId="672" xr:uid="{00000000-0005-0000-0000-0000AE020000}"/>
    <cellStyle name="SAPBEXheaderItem 17 2" xfId="673" xr:uid="{00000000-0005-0000-0000-0000AF020000}"/>
    <cellStyle name="SAPBEXheaderItem 18" xfId="674" xr:uid="{00000000-0005-0000-0000-0000B0020000}"/>
    <cellStyle name="SAPBEXheaderItem 18 2" xfId="675" xr:uid="{00000000-0005-0000-0000-0000B1020000}"/>
    <cellStyle name="SAPBEXheaderItem 19" xfId="676" xr:uid="{00000000-0005-0000-0000-0000B2020000}"/>
    <cellStyle name="SAPBEXheaderItem 2" xfId="677" xr:uid="{00000000-0005-0000-0000-0000B3020000}"/>
    <cellStyle name="SAPBEXheaderItem 2 2" xfId="678" xr:uid="{00000000-0005-0000-0000-0000B4020000}"/>
    <cellStyle name="SAPBEXheaderItem 20" xfId="679" xr:uid="{00000000-0005-0000-0000-0000B5020000}"/>
    <cellStyle name="SAPBEXheaderItem 21" xfId="680" xr:uid="{00000000-0005-0000-0000-0000B6020000}"/>
    <cellStyle name="SAPBEXheaderItem 3" xfId="681" xr:uid="{00000000-0005-0000-0000-0000B7020000}"/>
    <cellStyle name="SAPBEXheaderItem 3 10" xfId="682" xr:uid="{00000000-0005-0000-0000-0000B8020000}"/>
    <cellStyle name="SAPBEXheaderItem 3 10 2" xfId="683" xr:uid="{00000000-0005-0000-0000-0000B9020000}"/>
    <cellStyle name="SAPBEXheaderItem 3 2" xfId="684" xr:uid="{00000000-0005-0000-0000-0000BA020000}"/>
    <cellStyle name="SAPBEXheaderItem 3 2 2" xfId="685" xr:uid="{00000000-0005-0000-0000-0000BB020000}"/>
    <cellStyle name="SAPBEXheaderItem 3 3" xfId="686" xr:uid="{00000000-0005-0000-0000-0000BC020000}"/>
    <cellStyle name="SAPBEXheaderItem 3 3 2" xfId="687" xr:uid="{00000000-0005-0000-0000-0000BD020000}"/>
    <cellStyle name="SAPBEXheaderItem 3 4" xfId="688" xr:uid="{00000000-0005-0000-0000-0000BE020000}"/>
    <cellStyle name="SAPBEXheaderItem 3 4 2" xfId="689" xr:uid="{00000000-0005-0000-0000-0000BF020000}"/>
    <cellStyle name="SAPBEXheaderItem 3 5" xfId="690" xr:uid="{00000000-0005-0000-0000-0000C0020000}"/>
    <cellStyle name="SAPBEXheaderItem 3 5 2" xfId="691" xr:uid="{00000000-0005-0000-0000-0000C1020000}"/>
    <cellStyle name="SAPBEXheaderItem 3 6" xfId="692" xr:uid="{00000000-0005-0000-0000-0000C2020000}"/>
    <cellStyle name="SAPBEXheaderItem 3 6 2" xfId="693" xr:uid="{00000000-0005-0000-0000-0000C3020000}"/>
    <cellStyle name="SAPBEXheaderItem 3 7" xfId="694" xr:uid="{00000000-0005-0000-0000-0000C4020000}"/>
    <cellStyle name="SAPBEXheaderItem 3 7 2" xfId="695" xr:uid="{00000000-0005-0000-0000-0000C5020000}"/>
    <cellStyle name="SAPBEXheaderItem 3 8" xfId="696" xr:uid="{00000000-0005-0000-0000-0000C6020000}"/>
    <cellStyle name="SAPBEXheaderItem 3 8 2" xfId="697" xr:uid="{00000000-0005-0000-0000-0000C7020000}"/>
    <cellStyle name="SAPBEXheaderItem 3 9" xfId="698" xr:uid="{00000000-0005-0000-0000-0000C8020000}"/>
    <cellStyle name="SAPBEXheaderItem 3 9 2" xfId="699" xr:uid="{00000000-0005-0000-0000-0000C9020000}"/>
    <cellStyle name="SAPBEXheaderItem 4" xfId="700" xr:uid="{00000000-0005-0000-0000-0000CA020000}"/>
    <cellStyle name="SAPBEXheaderItem 4 2" xfId="701" xr:uid="{00000000-0005-0000-0000-0000CB020000}"/>
    <cellStyle name="SAPBEXheaderItem 5" xfId="702" xr:uid="{00000000-0005-0000-0000-0000CC020000}"/>
    <cellStyle name="SAPBEXheaderItem 6" xfId="703" xr:uid="{00000000-0005-0000-0000-0000CD020000}"/>
    <cellStyle name="SAPBEXheaderItem 7" xfId="704" xr:uid="{00000000-0005-0000-0000-0000CE020000}"/>
    <cellStyle name="SAPBEXheaderItem 8" xfId="705" xr:uid="{00000000-0005-0000-0000-0000CF020000}"/>
    <cellStyle name="SAPBEXheaderItem 9" xfId="706" xr:uid="{00000000-0005-0000-0000-0000D0020000}"/>
    <cellStyle name="SAPBEXheaderText" xfId="707" xr:uid="{00000000-0005-0000-0000-0000D1020000}"/>
    <cellStyle name="SAPBEXheaderText 10" xfId="708" xr:uid="{00000000-0005-0000-0000-0000D2020000}"/>
    <cellStyle name="SAPBEXheaderText 11" xfId="709" xr:uid="{00000000-0005-0000-0000-0000D3020000}"/>
    <cellStyle name="SAPBEXheaderText 12" xfId="710" xr:uid="{00000000-0005-0000-0000-0000D4020000}"/>
    <cellStyle name="SAPBEXheaderText 13" xfId="711" xr:uid="{00000000-0005-0000-0000-0000D5020000}"/>
    <cellStyle name="SAPBEXheaderText 14" xfId="712" xr:uid="{00000000-0005-0000-0000-0000D6020000}"/>
    <cellStyle name="SAPBEXheaderText 15" xfId="713" xr:uid="{00000000-0005-0000-0000-0000D7020000}"/>
    <cellStyle name="SAPBEXheaderText 16" xfId="714" xr:uid="{00000000-0005-0000-0000-0000D8020000}"/>
    <cellStyle name="SAPBEXheaderText 17" xfId="715" xr:uid="{00000000-0005-0000-0000-0000D9020000}"/>
    <cellStyle name="SAPBEXheaderText 17 2" xfId="716" xr:uid="{00000000-0005-0000-0000-0000DA020000}"/>
    <cellStyle name="SAPBEXheaderText 18" xfId="717" xr:uid="{00000000-0005-0000-0000-0000DB020000}"/>
    <cellStyle name="SAPBEXheaderText 18 2" xfId="718" xr:uid="{00000000-0005-0000-0000-0000DC020000}"/>
    <cellStyle name="SAPBEXheaderText 19" xfId="719" xr:uid="{00000000-0005-0000-0000-0000DD020000}"/>
    <cellStyle name="SAPBEXheaderText 2" xfId="720" xr:uid="{00000000-0005-0000-0000-0000DE020000}"/>
    <cellStyle name="SAPBEXheaderText 2 2" xfId="721" xr:uid="{00000000-0005-0000-0000-0000DF020000}"/>
    <cellStyle name="SAPBEXheaderText 20" xfId="722" xr:uid="{00000000-0005-0000-0000-0000E0020000}"/>
    <cellStyle name="SAPBEXheaderText 21" xfId="723" xr:uid="{00000000-0005-0000-0000-0000E1020000}"/>
    <cellStyle name="SAPBEXheaderText 3" xfId="724" xr:uid="{00000000-0005-0000-0000-0000E2020000}"/>
    <cellStyle name="SAPBEXheaderText 3 10" xfId="725" xr:uid="{00000000-0005-0000-0000-0000E3020000}"/>
    <cellStyle name="SAPBEXheaderText 3 10 2" xfId="726" xr:uid="{00000000-0005-0000-0000-0000E4020000}"/>
    <cellStyle name="SAPBEXheaderText 3 2" xfId="727" xr:uid="{00000000-0005-0000-0000-0000E5020000}"/>
    <cellStyle name="SAPBEXheaderText 3 2 2" xfId="728" xr:uid="{00000000-0005-0000-0000-0000E6020000}"/>
    <cellStyle name="SAPBEXheaderText 3 3" xfId="729" xr:uid="{00000000-0005-0000-0000-0000E7020000}"/>
    <cellStyle name="SAPBEXheaderText 3 3 2" xfId="730" xr:uid="{00000000-0005-0000-0000-0000E8020000}"/>
    <cellStyle name="SAPBEXheaderText 3 4" xfId="731" xr:uid="{00000000-0005-0000-0000-0000E9020000}"/>
    <cellStyle name="SAPBEXheaderText 3 4 2" xfId="732" xr:uid="{00000000-0005-0000-0000-0000EA020000}"/>
    <cellStyle name="SAPBEXheaderText 3 5" xfId="733" xr:uid="{00000000-0005-0000-0000-0000EB020000}"/>
    <cellStyle name="SAPBEXheaderText 3 5 2" xfId="734" xr:uid="{00000000-0005-0000-0000-0000EC020000}"/>
    <cellStyle name="SAPBEXheaderText 3 6" xfId="735" xr:uid="{00000000-0005-0000-0000-0000ED020000}"/>
    <cellStyle name="SAPBEXheaderText 3 6 2" xfId="736" xr:uid="{00000000-0005-0000-0000-0000EE020000}"/>
    <cellStyle name="SAPBEXheaderText 3 7" xfId="737" xr:uid="{00000000-0005-0000-0000-0000EF020000}"/>
    <cellStyle name="SAPBEXheaderText 3 7 2" xfId="738" xr:uid="{00000000-0005-0000-0000-0000F0020000}"/>
    <cellStyle name="SAPBEXheaderText 3 8" xfId="739" xr:uid="{00000000-0005-0000-0000-0000F1020000}"/>
    <cellStyle name="SAPBEXheaderText 3 8 2" xfId="740" xr:uid="{00000000-0005-0000-0000-0000F2020000}"/>
    <cellStyle name="SAPBEXheaderText 3 9" xfId="741" xr:uid="{00000000-0005-0000-0000-0000F3020000}"/>
    <cellStyle name="SAPBEXheaderText 3 9 2" xfId="742" xr:uid="{00000000-0005-0000-0000-0000F4020000}"/>
    <cellStyle name="SAPBEXheaderText 4" xfId="743" xr:uid="{00000000-0005-0000-0000-0000F5020000}"/>
    <cellStyle name="SAPBEXheaderText 4 2" xfId="744" xr:uid="{00000000-0005-0000-0000-0000F6020000}"/>
    <cellStyle name="SAPBEXheaderText 5" xfId="745" xr:uid="{00000000-0005-0000-0000-0000F7020000}"/>
    <cellStyle name="SAPBEXheaderText 6" xfId="746" xr:uid="{00000000-0005-0000-0000-0000F8020000}"/>
    <cellStyle name="SAPBEXheaderText 7" xfId="747" xr:uid="{00000000-0005-0000-0000-0000F9020000}"/>
    <cellStyle name="SAPBEXheaderText 8" xfId="748" xr:uid="{00000000-0005-0000-0000-0000FA020000}"/>
    <cellStyle name="SAPBEXheaderText 9" xfId="749" xr:uid="{00000000-0005-0000-0000-0000FB020000}"/>
    <cellStyle name="SAPBEXHLevel0" xfId="750" xr:uid="{00000000-0005-0000-0000-0000FC020000}"/>
    <cellStyle name="SAPBEXHLevel0 2" xfId="751" xr:uid="{00000000-0005-0000-0000-0000FD020000}"/>
    <cellStyle name="SAPBEXHLevel0 3" xfId="752" xr:uid="{00000000-0005-0000-0000-0000FE020000}"/>
    <cellStyle name="SAPBEXHLevel0 3 2" xfId="753" xr:uid="{00000000-0005-0000-0000-0000FF020000}"/>
    <cellStyle name="SAPBEXHLevel0X" xfId="754" xr:uid="{00000000-0005-0000-0000-000000030000}"/>
    <cellStyle name="SAPBEXHLevel0X 2" xfId="755" xr:uid="{00000000-0005-0000-0000-000001030000}"/>
    <cellStyle name="SAPBEXHLevel0X 3" xfId="756" xr:uid="{00000000-0005-0000-0000-000002030000}"/>
    <cellStyle name="SAPBEXHLevel0X 3 2" xfId="757" xr:uid="{00000000-0005-0000-0000-000003030000}"/>
    <cellStyle name="SAPBEXHLevel1" xfId="758" xr:uid="{00000000-0005-0000-0000-000004030000}"/>
    <cellStyle name="SAPBEXHLevel1 2" xfId="759" xr:uid="{00000000-0005-0000-0000-000005030000}"/>
    <cellStyle name="SAPBEXHLevel1 3" xfId="760" xr:uid="{00000000-0005-0000-0000-000006030000}"/>
    <cellStyle name="SAPBEXHLevel1 3 2" xfId="761" xr:uid="{00000000-0005-0000-0000-000007030000}"/>
    <cellStyle name="SAPBEXHLevel1X" xfId="762" xr:uid="{00000000-0005-0000-0000-000008030000}"/>
    <cellStyle name="SAPBEXHLevel1X 2" xfId="763" xr:uid="{00000000-0005-0000-0000-000009030000}"/>
    <cellStyle name="SAPBEXHLevel1X 3" xfId="764" xr:uid="{00000000-0005-0000-0000-00000A030000}"/>
    <cellStyle name="SAPBEXHLevel1X 3 2" xfId="765" xr:uid="{00000000-0005-0000-0000-00000B030000}"/>
    <cellStyle name="SAPBEXHLevel2" xfId="766" xr:uid="{00000000-0005-0000-0000-00000C030000}"/>
    <cellStyle name="SAPBEXHLevel2 2" xfId="767" xr:uid="{00000000-0005-0000-0000-00000D030000}"/>
    <cellStyle name="SAPBEXHLevel2 3" xfId="768" xr:uid="{00000000-0005-0000-0000-00000E030000}"/>
    <cellStyle name="SAPBEXHLevel2 3 2" xfId="769" xr:uid="{00000000-0005-0000-0000-00000F030000}"/>
    <cellStyle name="SAPBEXHLevel2X" xfId="770" xr:uid="{00000000-0005-0000-0000-000010030000}"/>
    <cellStyle name="SAPBEXHLevel2X 2" xfId="771" xr:uid="{00000000-0005-0000-0000-000011030000}"/>
    <cellStyle name="SAPBEXHLevel2X 3" xfId="772" xr:uid="{00000000-0005-0000-0000-000012030000}"/>
    <cellStyle name="SAPBEXHLevel2X 3 2" xfId="773" xr:uid="{00000000-0005-0000-0000-000013030000}"/>
    <cellStyle name="SAPBEXHLevel3" xfId="774" xr:uid="{00000000-0005-0000-0000-000014030000}"/>
    <cellStyle name="SAPBEXHLevel3 2" xfId="775" xr:uid="{00000000-0005-0000-0000-000015030000}"/>
    <cellStyle name="SAPBEXHLevel3 3" xfId="776" xr:uid="{00000000-0005-0000-0000-000016030000}"/>
    <cellStyle name="SAPBEXHLevel3 3 2" xfId="777" xr:uid="{00000000-0005-0000-0000-000017030000}"/>
    <cellStyle name="SAPBEXHLevel3X" xfId="778" xr:uid="{00000000-0005-0000-0000-000018030000}"/>
    <cellStyle name="SAPBEXHLevel3X 2" xfId="779" xr:uid="{00000000-0005-0000-0000-000019030000}"/>
    <cellStyle name="SAPBEXHLevel3X 3" xfId="780" xr:uid="{00000000-0005-0000-0000-00001A030000}"/>
    <cellStyle name="SAPBEXHLevel3X 3 2" xfId="781" xr:uid="{00000000-0005-0000-0000-00001B030000}"/>
    <cellStyle name="SAPBEXinputData" xfId="782" xr:uid="{00000000-0005-0000-0000-00001C030000}"/>
    <cellStyle name="SAPBEXinputData 2" xfId="783" xr:uid="{00000000-0005-0000-0000-00001D030000}"/>
    <cellStyle name="SAPBEXinputData 3" xfId="784" xr:uid="{00000000-0005-0000-0000-00001E030000}"/>
    <cellStyle name="SAPBEXinputData 3 2" xfId="785" xr:uid="{00000000-0005-0000-0000-00001F030000}"/>
    <cellStyle name="SAPBEXresData" xfId="786" xr:uid="{00000000-0005-0000-0000-000020030000}"/>
    <cellStyle name="SAPBEXresData 2" xfId="787" xr:uid="{00000000-0005-0000-0000-000021030000}"/>
    <cellStyle name="SAPBEXresData 3" xfId="788" xr:uid="{00000000-0005-0000-0000-000022030000}"/>
    <cellStyle name="SAPBEXresDataEmph" xfId="789" xr:uid="{00000000-0005-0000-0000-000023030000}"/>
    <cellStyle name="SAPBEXresDataEmph 2" xfId="790" xr:uid="{00000000-0005-0000-0000-000024030000}"/>
    <cellStyle name="SAPBEXresDataEmph 3" xfId="791" xr:uid="{00000000-0005-0000-0000-000025030000}"/>
    <cellStyle name="SAPBEXresItem" xfId="792" xr:uid="{00000000-0005-0000-0000-000026030000}"/>
    <cellStyle name="SAPBEXresItem 2" xfId="793" xr:uid="{00000000-0005-0000-0000-000027030000}"/>
    <cellStyle name="SAPBEXresItem 3" xfId="794" xr:uid="{00000000-0005-0000-0000-000028030000}"/>
    <cellStyle name="SAPBEXresItemX" xfId="795" xr:uid="{00000000-0005-0000-0000-000029030000}"/>
    <cellStyle name="SAPBEXstdData" xfId="796" xr:uid="{00000000-0005-0000-0000-00002A030000}"/>
    <cellStyle name="SAPBEXstdData 2" xfId="797" xr:uid="{00000000-0005-0000-0000-00002B030000}"/>
    <cellStyle name="SAPBEXstdData 3" xfId="798" xr:uid="{00000000-0005-0000-0000-00002C030000}"/>
    <cellStyle name="SAPBEXstdDataEmph" xfId="799" xr:uid="{00000000-0005-0000-0000-00002D030000}"/>
    <cellStyle name="SAPBEXstdDataEmph 2" xfId="800" xr:uid="{00000000-0005-0000-0000-00002E030000}"/>
    <cellStyle name="SAPBEXstdDataEmph 3" xfId="801" xr:uid="{00000000-0005-0000-0000-00002F030000}"/>
    <cellStyle name="SAPBEXstdItem" xfId="185" xr:uid="{00000000-0005-0000-0000-000030030000}"/>
    <cellStyle name="SAPBEXstdItem 2" xfId="802" xr:uid="{00000000-0005-0000-0000-000031030000}"/>
    <cellStyle name="SAPBEXstdItem 3" xfId="803" xr:uid="{00000000-0005-0000-0000-000032030000}"/>
    <cellStyle name="SAPBEXstdItemX" xfId="804" xr:uid="{00000000-0005-0000-0000-000033030000}"/>
    <cellStyle name="SAPBEXtitle" xfId="805" xr:uid="{00000000-0005-0000-0000-000034030000}"/>
    <cellStyle name="SAPBEXtitle 2" xfId="806" xr:uid="{00000000-0005-0000-0000-000035030000}"/>
    <cellStyle name="SAPBEXtitle 3" xfId="807" xr:uid="{00000000-0005-0000-0000-000036030000}"/>
    <cellStyle name="SAPBEXtitle 3 2" xfId="808" xr:uid="{00000000-0005-0000-0000-000037030000}"/>
    <cellStyle name="SAPBEXtitle 4" xfId="809" xr:uid="{00000000-0005-0000-0000-000038030000}"/>
    <cellStyle name="SAPBEXundefined" xfId="810" xr:uid="{00000000-0005-0000-0000-000039030000}"/>
    <cellStyle name="SAPBEXundefined 2" xfId="811" xr:uid="{00000000-0005-0000-0000-00003A030000}"/>
    <cellStyle name="SAPBEXundefined 3" xfId="812" xr:uid="{00000000-0005-0000-0000-00003B030000}"/>
    <cellStyle name="Sheet Title" xfId="813" xr:uid="{00000000-0005-0000-0000-00003C030000}"/>
    <cellStyle name="Texto de advertencia 2" xfId="814" xr:uid="{00000000-0005-0000-0000-00003D030000}"/>
    <cellStyle name="Texto explicativo 2" xfId="815" xr:uid="{00000000-0005-0000-0000-00003E030000}"/>
    <cellStyle name="Título 1 2" xfId="816" xr:uid="{00000000-0005-0000-0000-00003F030000}"/>
    <cellStyle name="Título 2 2" xfId="817" xr:uid="{00000000-0005-0000-0000-000040030000}"/>
    <cellStyle name="Título 3 2" xfId="818" xr:uid="{00000000-0005-0000-0000-000041030000}"/>
    <cellStyle name="Título 4" xfId="819" xr:uid="{00000000-0005-0000-0000-000042030000}"/>
    <cellStyle name="Total 10" xfId="168" xr:uid="{00000000-0005-0000-0000-000043030000}"/>
    <cellStyle name="Total 11" xfId="169" xr:uid="{00000000-0005-0000-0000-000044030000}"/>
    <cellStyle name="Total 12" xfId="170" xr:uid="{00000000-0005-0000-0000-000045030000}"/>
    <cellStyle name="Total 13" xfId="171" xr:uid="{00000000-0005-0000-0000-000046030000}"/>
    <cellStyle name="Total 14" xfId="172" xr:uid="{00000000-0005-0000-0000-000047030000}"/>
    <cellStyle name="Total 15" xfId="820" xr:uid="{00000000-0005-0000-0000-000048030000}"/>
    <cellStyle name="Total 16" xfId="821" xr:uid="{00000000-0005-0000-0000-000049030000}"/>
    <cellStyle name="Total 2" xfId="173" xr:uid="{00000000-0005-0000-0000-00004A030000}"/>
    <cellStyle name="Total 3" xfId="174" xr:uid="{00000000-0005-0000-0000-00004B030000}"/>
    <cellStyle name="Total 3 2" xfId="822" xr:uid="{00000000-0005-0000-0000-00004C030000}"/>
    <cellStyle name="Total 4" xfId="175" xr:uid="{00000000-0005-0000-0000-00004D030000}"/>
    <cellStyle name="Total 5" xfId="176" xr:uid="{00000000-0005-0000-0000-00004E030000}"/>
    <cellStyle name="Total 6" xfId="177" xr:uid="{00000000-0005-0000-0000-00004F030000}"/>
    <cellStyle name="Total 7" xfId="178" xr:uid="{00000000-0005-0000-0000-000050030000}"/>
    <cellStyle name="Total 8" xfId="179" xr:uid="{00000000-0005-0000-0000-000051030000}"/>
    <cellStyle name="Total 9" xfId="180" xr:uid="{00000000-0005-0000-0000-000052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83</xdr:row>
      <xdr:rowOff>57150</xdr:rowOff>
    </xdr:from>
    <xdr:to>
      <xdr:col>7</xdr:col>
      <xdr:colOff>558874</xdr:colOff>
      <xdr:row>86</xdr:row>
      <xdr:rowOff>114780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2243BD8-CB07-4261-9081-31E4EC955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12601575"/>
          <a:ext cx="8474149" cy="486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9"/>
  <sheetViews>
    <sheetView showGridLines="0" tabSelected="1" workbookViewId="0">
      <selection sqref="A1:H1"/>
    </sheetView>
  </sheetViews>
  <sheetFormatPr baseColWidth="10" defaultRowHeight="11.25" x14ac:dyDescent="0.2"/>
  <cols>
    <col min="1" max="1" width="1.5" style="1" customWidth="1"/>
    <col min="2" max="2" width="62.83203125" style="1" customWidth="1"/>
    <col min="3" max="3" width="17.1640625" style="1" customWidth="1"/>
    <col min="4" max="4" width="18.5" style="1" customWidth="1"/>
    <col min="5" max="5" width="17" style="1" customWidth="1"/>
    <col min="6" max="6" width="16.6640625" style="1" customWidth="1"/>
    <col min="7" max="7" width="16.5" style="1" customWidth="1"/>
    <col min="8" max="8" width="16.33203125" style="1" customWidth="1"/>
    <col min="9" max="16384" width="12" style="1"/>
  </cols>
  <sheetData>
    <row r="1" spans="1:8" ht="51.75" customHeight="1" x14ac:dyDescent="0.2">
      <c r="A1" s="17" t="s">
        <v>84</v>
      </c>
      <c r="B1" s="18"/>
      <c r="C1" s="18"/>
      <c r="D1" s="18"/>
      <c r="E1" s="18"/>
      <c r="F1" s="18"/>
      <c r="G1" s="18"/>
      <c r="H1" s="19"/>
    </row>
    <row r="2" spans="1:8" x14ac:dyDescent="0.2">
      <c r="A2" s="22" t="s">
        <v>9</v>
      </c>
      <c r="B2" s="23"/>
      <c r="C2" s="17" t="s">
        <v>15</v>
      </c>
      <c r="D2" s="18"/>
      <c r="E2" s="18"/>
      <c r="F2" s="18"/>
      <c r="G2" s="19"/>
      <c r="H2" s="20" t="s">
        <v>14</v>
      </c>
    </row>
    <row r="3" spans="1:8" ht="24.95" customHeight="1" x14ac:dyDescent="0.2">
      <c r="A3" s="24"/>
      <c r="B3" s="25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21"/>
    </row>
    <row r="4" spans="1:8" x14ac:dyDescent="0.2">
      <c r="A4" s="26"/>
      <c r="B4" s="27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x14ac:dyDescent="0.2">
      <c r="A5" s="9" t="s">
        <v>16</v>
      </c>
      <c r="B5" s="2"/>
      <c r="C5" s="15">
        <f>SUM(C6:C12)</f>
        <v>47270614</v>
      </c>
      <c r="D5" s="15">
        <f>SUM(D6:D12)</f>
        <v>3269987.35</v>
      </c>
      <c r="E5" s="15">
        <f>C5+D5</f>
        <v>50540601.350000001</v>
      </c>
      <c r="F5" s="15">
        <f>SUM(F6:F12)</f>
        <v>47423240.260000005</v>
      </c>
      <c r="G5" s="15">
        <f>SUM(G6:G12)</f>
        <v>47423240.260000005</v>
      </c>
      <c r="H5" s="15">
        <f>E5-F5</f>
        <v>3117361.0899999961</v>
      </c>
    </row>
    <row r="6" spans="1:8" x14ac:dyDescent="0.2">
      <c r="A6" s="8">
        <v>1100</v>
      </c>
      <c r="B6" s="6" t="s">
        <v>25</v>
      </c>
      <c r="C6" s="16">
        <v>20137334.079999998</v>
      </c>
      <c r="D6" s="16">
        <v>545117.21</v>
      </c>
      <c r="E6" s="16">
        <f t="shared" ref="E6:E69" si="0">C6+D6</f>
        <v>20682451.289999999</v>
      </c>
      <c r="F6" s="16">
        <v>19764390.219999999</v>
      </c>
      <c r="G6" s="16">
        <v>19764390.219999999</v>
      </c>
      <c r="H6" s="16">
        <f t="shared" ref="H6:H69" si="1">E6-F6</f>
        <v>918061.0700000003</v>
      </c>
    </row>
    <row r="7" spans="1:8" x14ac:dyDescent="0.2">
      <c r="A7" s="8">
        <v>1200</v>
      </c>
      <c r="B7" s="6" t="s">
        <v>26</v>
      </c>
      <c r="C7" s="16">
        <v>12348443.199999999</v>
      </c>
      <c r="D7" s="16">
        <v>1346151.76</v>
      </c>
      <c r="E7" s="16">
        <f t="shared" si="0"/>
        <v>13694594.959999999</v>
      </c>
      <c r="F7" s="16">
        <v>13180118.189999999</v>
      </c>
      <c r="G7" s="16">
        <v>13180118.189999999</v>
      </c>
      <c r="H7" s="16">
        <f t="shared" si="1"/>
        <v>514476.76999999955</v>
      </c>
    </row>
    <row r="8" spans="1:8" x14ac:dyDescent="0.2">
      <c r="A8" s="8">
        <v>1300</v>
      </c>
      <c r="B8" s="6" t="s">
        <v>27</v>
      </c>
      <c r="C8" s="16">
        <v>3356222.36</v>
      </c>
      <c r="D8" s="16">
        <v>191924.84</v>
      </c>
      <c r="E8" s="16">
        <f t="shared" si="0"/>
        <v>3548147.1999999997</v>
      </c>
      <c r="F8" s="16">
        <v>3548146.49</v>
      </c>
      <c r="G8" s="16">
        <v>3548146.49</v>
      </c>
      <c r="H8" s="16">
        <f t="shared" si="1"/>
        <v>0.70999999949708581</v>
      </c>
    </row>
    <row r="9" spans="1:8" x14ac:dyDescent="0.2">
      <c r="A9" s="8">
        <v>1400</v>
      </c>
      <c r="B9" s="6" t="s">
        <v>1</v>
      </c>
      <c r="C9" s="16">
        <v>5643094.2000000002</v>
      </c>
      <c r="D9" s="16">
        <v>-77385.08</v>
      </c>
      <c r="E9" s="16">
        <f t="shared" si="0"/>
        <v>5565709.1200000001</v>
      </c>
      <c r="F9" s="16">
        <v>4173648.7</v>
      </c>
      <c r="G9" s="16">
        <v>4173648.7</v>
      </c>
      <c r="H9" s="16">
        <f t="shared" si="1"/>
        <v>1392060.42</v>
      </c>
    </row>
    <row r="10" spans="1:8" x14ac:dyDescent="0.2">
      <c r="A10" s="8">
        <v>1500</v>
      </c>
      <c r="B10" s="6" t="s">
        <v>28</v>
      </c>
      <c r="C10" s="16">
        <v>5785520.1600000001</v>
      </c>
      <c r="D10" s="16">
        <v>1264178.6200000001</v>
      </c>
      <c r="E10" s="16">
        <f t="shared" si="0"/>
        <v>7049698.7800000003</v>
      </c>
      <c r="F10" s="16">
        <v>6756936.6600000001</v>
      </c>
      <c r="G10" s="16">
        <v>6756936.6600000001</v>
      </c>
      <c r="H10" s="16">
        <f t="shared" si="1"/>
        <v>292762.12000000011</v>
      </c>
    </row>
    <row r="11" spans="1:8" x14ac:dyDescent="0.2">
      <c r="A11" s="8">
        <v>1600</v>
      </c>
      <c r="B11" s="6" t="s">
        <v>2</v>
      </c>
      <c r="C11" s="16">
        <v>0</v>
      </c>
      <c r="D11" s="16">
        <v>0</v>
      </c>
      <c r="E11" s="16">
        <f t="shared" si="0"/>
        <v>0</v>
      </c>
      <c r="F11" s="16">
        <v>0</v>
      </c>
      <c r="G11" s="16">
        <v>0</v>
      </c>
      <c r="H11" s="16">
        <f t="shared" si="1"/>
        <v>0</v>
      </c>
    </row>
    <row r="12" spans="1:8" x14ac:dyDescent="0.2">
      <c r="A12" s="8">
        <v>1700</v>
      </c>
      <c r="B12" s="6" t="s">
        <v>29</v>
      </c>
      <c r="C12" s="16">
        <v>0</v>
      </c>
      <c r="D12" s="16">
        <v>0</v>
      </c>
      <c r="E12" s="16">
        <f t="shared" si="0"/>
        <v>0</v>
      </c>
      <c r="F12" s="16">
        <v>0</v>
      </c>
      <c r="G12" s="16">
        <v>0</v>
      </c>
      <c r="H12" s="16">
        <f t="shared" si="1"/>
        <v>0</v>
      </c>
    </row>
    <row r="13" spans="1:8" x14ac:dyDescent="0.2">
      <c r="A13" s="9" t="s">
        <v>17</v>
      </c>
      <c r="B13" s="2"/>
      <c r="C13" s="12">
        <f>SUM(C14:C22)</f>
        <v>3961714.26</v>
      </c>
      <c r="D13" s="12">
        <f>SUM(D14:D22)</f>
        <v>103854.26999999997</v>
      </c>
      <c r="E13" s="12">
        <f t="shared" si="0"/>
        <v>4065568.53</v>
      </c>
      <c r="F13" s="12">
        <f>SUM(F14:F22)</f>
        <v>2976625.3099999996</v>
      </c>
      <c r="G13" s="12">
        <f>SUM(G14:G22)</f>
        <v>2801867.39</v>
      </c>
      <c r="H13" s="12">
        <f t="shared" si="1"/>
        <v>1088943.2200000002</v>
      </c>
    </row>
    <row r="14" spans="1:8" x14ac:dyDescent="0.2">
      <c r="A14" s="8">
        <v>2100</v>
      </c>
      <c r="B14" s="6" t="s">
        <v>30</v>
      </c>
      <c r="C14" s="16">
        <v>1369437.26</v>
      </c>
      <c r="D14" s="16">
        <v>221361.93</v>
      </c>
      <c r="E14" s="16">
        <f t="shared" si="0"/>
        <v>1590799.19</v>
      </c>
      <c r="F14" s="16">
        <v>1244588.8999999999</v>
      </c>
      <c r="G14" s="16">
        <v>1205416.51</v>
      </c>
      <c r="H14" s="16">
        <f t="shared" si="1"/>
        <v>346210.29000000004</v>
      </c>
    </row>
    <row r="15" spans="1:8" x14ac:dyDescent="0.2">
      <c r="A15" s="8">
        <v>2200</v>
      </c>
      <c r="B15" s="6" t="s">
        <v>31</v>
      </c>
      <c r="C15" s="16">
        <v>215315</v>
      </c>
      <c r="D15" s="16">
        <v>-103279.01</v>
      </c>
      <c r="E15" s="16">
        <f t="shared" si="0"/>
        <v>112035.99</v>
      </c>
      <c r="F15" s="16">
        <v>60730.75</v>
      </c>
      <c r="G15" s="16">
        <v>58334.75</v>
      </c>
      <c r="H15" s="16">
        <f t="shared" si="1"/>
        <v>51305.240000000005</v>
      </c>
    </row>
    <row r="16" spans="1:8" x14ac:dyDescent="0.2">
      <c r="A16" s="8">
        <v>2300</v>
      </c>
      <c r="B16" s="6" t="s">
        <v>32</v>
      </c>
      <c r="C16" s="16">
        <v>23000</v>
      </c>
      <c r="D16" s="16">
        <v>-2947</v>
      </c>
      <c r="E16" s="16">
        <f t="shared" si="0"/>
        <v>20053</v>
      </c>
      <c r="F16" s="16">
        <v>18380.990000000002</v>
      </c>
      <c r="G16" s="16">
        <v>18380.990000000002</v>
      </c>
      <c r="H16" s="16">
        <f t="shared" si="1"/>
        <v>1672.0099999999984</v>
      </c>
    </row>
    <row r="17" spans="1:8" x14ac:dyDescent="0.2">
      <c r="A17" s="8">
        <v>2400</v>
      </c>
      <c r="B17" s="6" t="s">
        <v>33</v>
      </c>
      <c r="C17" s="16">
        <v>640422</v>
      </c>
      <c r="D17" s="16">
        <v>-79940.820000000007</v>
      </c>
      <c r="E17" s="16">
        <f t="shared" si="0"/>
        <v>560481.17999999993</v>
      </c>
      <c r="F17" s="16">
        <v>335085.59999999998</v>
      </c>
      <c r="G17" s="16">
        <v>295368.28000000003</v>
      </c>
      <c r="H17" s="16">
        <f t="shared" si="1"/>
        <v>225395.57999999996</v>
      </c>
    </row>
    <row r="18" spans="1:8" x14ac:dyDescent="0.2">
      <c r="A18" s="8">
        <v>2500</v>
      </c>
      <c r="B18" s="6" t="s">
        <v>34</v>
      </c>
      <c r="C18" s="16">
        <v>200000</v>
      </c>
      <c r="D18" s="16">
        <v>300529.34999999998</v>
      </c>
      <c r="E18" s="16">
        <f t="shared" si="0"/>
        <v>500529.35</v>
      </c>
      <c r="F18" s="16">
        <v>426198.23</v>
      </c>
      <c r="G18" s="16">
        <v>374748.72</v>
      </c>
      <c r="H18" s="16">
        <f t="shared" si="1"/>
        <v>74331.12</v>
      </c>
    </row>
    <row r="19" spans="1:8" x14ac:dyDescent="0.2">
      <c r="A19" s="8">
        <v>2600</v>
      </c>
      <c r="B19" s="6" t="s">
        <v>35</v>
      </c>
      <c r="C19" s="16">
        <v>524690</v>
      </c>
      <c r="D19" s="16">
        <v>0</v>
      </c>
      <c r="E19" s="16">
        <f t="shared" si="0"/>
        <v>524690</v>
      </c>
      <c r="F19" s="16">
        <v>294917.52</v>
      </c>
      <c r="G19" s="16">
        <v>273758.67</v>
      </c>
      <c r="H19" s="16">
        <f t="shared" si="1"/>
        <v>229772.47999999998</v>
      </c>
    </row>
    <row r="20" spans="1:8" x14ac:dyDescent="0.2">
      <c r="A20" s="8">
        <v>2700</v>
      </c>
      <c r="B20" s="6" t="s">
        <v>36</v>
      </c>
      <c r="C20" s="16">
        <v>464650</v>
      </c>
      <c r="D20" s="16">
        <v>-299077.09999999998</v>
      </c>
      <c r="E20" s="16">
        <f t="shared" si="0"/>
        <v>165572.90000000002</v>
      </c>
      <c r="F20" s="16">
        <v>105956.08</v>
      </c>
      <c r="G20" s="16">
        <v>104680.08</v>
      </c>
      <c r="H20" s="16">
        <f t="shared" si="1"/>
        <v>59616.820000000022</v>
      </c>
    </row>
    <row r="21" spans="1:8" x14ac:dyDescent="0.2">
      <c r="A21" s="8">
        <v>2800</v>
      </c>
      <c r="B21" s="6" t="s">
        <v>37</v>
      </c>
      <c r="C21" s="16">
        <v>0</v>
      </c>
      <c r="D21" s="16">
        <v>0</v>
      </c>
      <c r="E21" s="16">
        <f t="shared" si="0"/>
        <v>0</v>
      </c>
      <c r="F21" s="16">
        <v>0</v>
      </c>
      <c r="G21" s="16">
        <v>0</v>
      </c>
      <c r="H21" s="16">
        <f t="shared" si="1"/>
        <v>0</v>
      </c>
    </row>
    <row r="22" spans="1:8" x14ac:dyDescent="0.2">
      <c r="A22" s="8">
        <v>2900</v>
      </c>
      <c r="B22" s="6" t="s">
        <v>38</v>
      </c>
      <c r="C22" s="16">
        <v>524200</v>
      </c>
      <c r="D22" s="16">
        <v>67206.92</v>
      </c>
      <c r="E22" s="16">
        <f t="shared" si="0"/>
        <v>591406.92000000004</v>
      </c>
      <c r="F22" s="16">
        <v>490767.24</v>
      </c>
      <c r="G22" s="16">
        <v>471179.39</v>
      </c>
      <c r="H22" s="16">
        <f t="shared" si="1"/>
        <v>100639.68000000005</v>
      </c>
    </row>
    <row r="23" spans="1:8" x14ac:dyDescent="0.2">
      <c r="A23" s="9" t="s">
        <v>18</v>
      </c>
      <c r="B23" s="2"/>
      <c r="C23" s="12">
        <f>SUM(C24:C32)</f>
        <v>16251429.330000002</v>
      </c>
      <c r="D23" s="12">
        <f>SUM(D24:D32)</f>
        <v>5014122.3999999994</v>
      </c>
      <c r="E23" s="12">
        <f t="shared" si="0"/>
        <v>21265551.73</v>
      </c>
      <c r="F23" s="12">
        <f>SUM(F24:F32)</f>
        <v>12226044.490000002</v>
      </c>
      <c r="G23" s="12">
        <f>SUM(G24:G32)</f>
        <v>11055590.07</v>
      </c>
      <c r="H23" s="12">
        <f t="shared" si="1"/>
        <v>9039507.2399999984</v>
      </c>
    </row>
    <row r="24" spans="1:8" x14ac:dyDescent="0.2">
      <c r="A24" s="8">
        <v>3100</v>
      </c>
      <c r="B24" s="6" t="s">
        <v>39</v>
      </c>
      <c r="C24" s="16">
        <v>1756520.04</v>
      </c>
      <c r="D24" s="16">
        <v>62305.35</v>
      </c>
      <c r="E24" s="16">
        <f t="shared" si="0"/>
        <v>1818825.3900000001</v>
      </c>
      <c r="F24" s="16">
        <v>1389048.98</v>
      </c>
      <c r="G24" s="16">
        <v>1389048.98</v>
      </c>
      <c r="H24" s="16">
        <f t="shared" si="1"/>
        <v>429776.41000000015</v>
      </c>
    </row>
    <row r="25" spans="1:8" x14ac:dyDescent="0.2">
      <c r="A25" s="8">
        <v>3200</v>
      </c>
      <c r="B25" s="6" t="s">
        <v>40</v>
      </c>
      <c r="C25" s="16">
        <v>1190056</v>
      </c>
      <c r="D25" s="16">
        <v>1375076.48</v>
      </c>
      <c r="E25" s="16">
        <f t="shared" si="0"/>
        <v>2565132.48</v>
      </c>
      <c r="F25" s="16">
        <v>767383.92</v>
      </c>
      <c r="G25" s="16">
        <v>470471.94</v>
      </c>
      <c r="H25" s="16">
        <f t="shared" si="1"/>
        <v>1797748.56</v>
      </c>
    </row>
    <row r="26" spans="1:8" x14ac:dyDescent="0.2">
      <c r="A26" s="8">
        <v>3300</v>
      </c>
      <c r="B26" s="6" t="s">
        <v>41</v>
      </c>
      <c r="C26" s="16">
        <v>6044873.1900000004</v>
      </c>
      <c r="D26" s="16">
        <v>-1561842.52</v>
      </c>
      <c r="E26" s="16">
        <f t="shared" si="0"/>
        <v>4483030.67</v>
      </c>
      <c r="F26" s="16">
        <v>2656299.98</v>
      </c>
      <c r="G26" s="16">
        <v>2441234.63</v>
      </c>
      <c r="H26" s="16">
        <f t="shared" si="1"/>
        <v>1826730.69</v>
      </c>
    </row>
    <row r="27" spans="1:8" x14ac:dyDescent="0.2">
      <c r="A27" s="8">
        <v>3400</v>
      </c>
      <c r="B27" s="6" t="s">
        <v>42</v>
      </c>
      <c r="C27" s="16">
        <v>84505.84</v>
      </c>
      <c r="D27" s="16">
        <v>40353.24</v>
      </c>
      <c r="E27" s="16">
        <f t="shared" si="0"/>
        <v>124859.07999999999</v>
      </c>
      <c r="F27" s="16">
        <v>121761.24</v>
      </c>
      <c r="G27" s="16">
        <v>121761.24</v>
      </c>
      <c r="H27" s="16">
        <f t="shared" si="1"/>
        <v>3097.839999999982</v>
      </c>
    </row>
    <row r="28" spans="1:8" x14ac:dyDescent="0.2">
      <c r="A28" s="8">
        <v>3500</v>
      </c>
      <c r="B28" s="6" t="s">
        <v>43</v>
      </c>
      <c r="C28" s="16">
        <v>4502970.8</v>
      </c>
      <c r="D28" s="16">
        <v>5018623.38</v>
      </c>
      <c r="E28" s="16">
        <f t="shared" si="0"/>
        <v>9521594.1799999997</v>
      </c>
      <c r="F28" s="16">
        <v>5035660.91</v>
      </c>
      <c r="G28" s="16">
        <v>4377183.82</v>
      </c>
      <c r="H28" s="16">
        <f t="shared" si="1"/>
        <v>4485933.2699999996</v>
      </c>
    </row>
    <row r="29" spans="1:8" x14ac:dyDescent="0.2">
      <c r="A29" s="8">
        <v>3600</v>
      </c>
      <c r="B29" s="6" t="s">
        <v>44</v>
      </c>
      <c r="C29" s="16">
        <v>196500</v>
      </c>
      <c r="D29" s="16">
        <v>0</v>
      </c>
      <c r="E29" s="16">
        <f t="shared" si="0"/>
        <v>196500</v>
      </c>
      <c r="F29" s="16">
        <v>107500</v>
      </c>
      <c r="G29" s="16">
        <v>107500</v>
      </c>
      <c r="H29" s="16">
        <f t="shared" si="1"/>
        <v>89000</v>
      </c>
    </row>
    <row r="30" spans="1:8" x14ac:dyDescent="0.2">
      <c r="A30" s="8">
        <v>3700</v>
      </c>
      <c r="B30" s="6" t="s">
        <v>45</v>
      </c>
      <c r="C30" s="16">
        <v>318170</v>
      </c>
      <c r="D30" s="16">
        <v>62748.49</v>
      </c>
      <c r="E30" s="16">
        <f t="shared" si="0"/>
        <v>380918.49</v>
      </c>
      <c r="F30" s="16">
        <v>221038.42</v>
      </c>
      <c r="G30" s="16">
        <v>221038.42</v>
      </c>
      <c r="H30" s="16">
        <f t="shared" si="1"/>
        <v>159880.06999999998</v>
      </c>
    </row>
    <row r="31" spans="1:8" x14ac:dyDescent="0.2">
      <c r="A31" s="8">
        <v>3800</v>
      </c>
      <c r="B31" s="6" t="s">
        <v>46</v>
      </c>
      <c r="C31" s="16">
        <v>700812</v>
      </c>
      <c r="D31" s="16">
        <v>8645.18</v>
      </c>
      <c r="E31" s="16">
        <f t="shared" si="0"/>
        <v>709457.18</v>
      </c>
      <c r="F31" s="16">
        <v>499789.73</v>
      </c>
      <c r="G31" s="16">
        <v>499789.73</v>
      </c>
      <c r="H31" s="16">
        <f t="shared" si="1"/>
        <v>209667.45000000007</v>
      </c>
    </row>
    <row r="32" spans="1:8" x14ac:dyDescent="0.2">
      <c r="A32" s="8">
        <v>3900</v>
      </c>
      <c r="B32" s="6" t="s">
        <v>0</v>
      </c>
      <c r="C32" s="16">
        <v>1457021.46</v>
      </c>
      <c r="D32" s="16">
        <v>8212.7999999999993</v>
      </c>
      <c r="E32" s="16">
        <f t="shared" si="0"/>
        <v>1465234.26</v>
      </c>
      <c r="F32" s="16">
        <v>1427561.31</v>
      </c>
      <c r="G32" s="16">
        <v>1427561.31</v>
      </c>
      <c r="H32" s="16">
        <f t="shared" si="1"/>
        <v>37672.949999999953</v>
      </c>
    </row>
    <row r="33" spans="1:8" x14ac:dyDescent="0.2">
      <c r="A33" s="9" t="s">
        <v>19</v>
      </c>
      <c r="B33" s="2"/>
      <c r="C33" s="12">
        <f>SUM(C34:C42)</f>
        <v>945590</v>
      </c>
      <c r="D33" s="12">
        <f>SUM(D34:D42)</f>
        <v>71352.59</v>
      </c>
      <c r="E33" s="12">
        <f t="shared" si="0"/>
        <v>1016942.59</v>
      </c>
      <c r="F33" s="12">
        <f>SUM(F34:F42)</f>
        <v>710987.13</v>
      </c>
      <c r="G33" s="12">
        <f>SUM(G34:G42)</f>
        <v>710048.33</v>
      </c>
      <c r="H33" s="12">
        <f t="shared" si="1"/>
        <v>305955.45999999996</v>
      </c>
    </row>
    <row r="34" spans="1:8" x14ac:dyDescent="0.2">
      <c r="A34" s="8">
        <v>4100</v>
      </c>
      <c r="B34" s="6" t="s">
        <v>47</v>
      </c>
      <c r="C34" s="16">
        <v>0</v>
      </c>
      <c r="D34" s="16">
        <v>0</v>
      </c>
      <c r="E34" s="16">
        <f t="shared" si="0"/>
        <v>0</v>
      </c>
      <c r="F34" s="16">
        <v>0</v>
      </c>
      <c r="G34" s="16">
        <v>0</v>
      </c>
      <c r="H34" s="16">
        <f t="shared" si="1"/>
        <v>0</v>
      </c>
    </row>
    <row r="35" spans="1:8" x14ac:dyDescent="0.2">
      <c r="A35" s="8">
        <v>4200</v>
      </c>
      <c r="B35" s="6" t="s">
        <v>48</v>
      </c>
      <c r="C35" s="16">
        <v>0</v>
      </c>
      <c r="D35" s="16">
        <v>0</v>
      </c>
      <c r="E35" s="16">
        <f t="shared" si="0"/>
        <v>0</v>
      </c>
      <c r="F35" s="16">
        <v>0</v>
      </c>
      <c r="G35" s="16">
        <v>0</v>
      </c>
      <c r="H35" s="16">
        <f t="shared" si="1"/>
        <v>0</v>
      </c>
    </row>
    <row r="36" spans="1:8" x14ac:dyDescent="0.2">
      <c r="A36" s="8">
        <v>4300</v>
      </c>
      <c r="B36" s="6" t="s">
        <v>49</v>
      </c>
      <c r="C36" s="16">
        <v>0</v>
      </c>
      <c r="D36" s="16">
        <v>0</v>
      </c>
      <c r="E36" s="16">
        <f t="shared" si="0"/>
        <v>0</v>
      </c>
      <c r="F36" s="16">
        <v>0</v>
      </c>
      <c r="G36" s="16">
        <v>0</v>
      </c>
      <c r="H36" s="16">
        <f t="shared" si="1"/>
        <v>0</v>
      </c>
    </row>
    <row r="37" spans="1:8" x14ac:dyDescent="0.2">
      <c r="A37" s="8">
        <v>4400</v>
      </c>
      <c r="B37" s="6" t="s">
        <v>50</v>
      </c>
      <c r="C37" s="16">
        <v>945590</v>
      </c>
      <c r="D37" s="16">
        <v>71352.59</v>
      </c>
      <c r="E37" s="16">
        <f t="shared" si="0"/>
        <v>1016942.59</v>
      </c>
      <c r="F37" s="16">
        <v>710987.13</v>
      </c>
      <c r="G37" s="16">
        <v>710048.33</v>
      </c>
      <c r="H37" s="16">
        <f t="shared" si="1"/>
        <v>305955.45999999996</v>
      </c>
    </row>
    <row r="38" spans="1:8" x14ac:dyDescent="0.2">
      <c r="A38" s="8">
        <v>4500</v>
      </c>
      <c r="B38" s="6" t="s">
        <v>7</v>
      </c>
      <c r="C38" s="16">
        <v>0</v>
      </c>
      <c r="D38" s="16">
        <v>0</v>
      </c>
      <c r="E38" s="16">
        <f t="shared" si="0"/>
        <v>0</v>
      </c>
      <c r="F38" s="16">
        <v>0</v>
      </c>
      <c r="G38" s="16">
        <v>0</v>
      </c>
      <c r="H38" s="16">
        <f t="shared" si="1"/>
        <v>0</v>
      </c>
    </row>
    <row r="39" spans="1:8" x14ac:dyDescent="0.2">
      <c r="A39" s="8">
        <v>4600</v>
      </c>
      <c r="B39" s="6" t="s">
        <v>51</v>
      </c>
      <c r="C39" s="16">
        <v>0</v>
      </c>
      <c r="D39" s="16">
        <v>0</v>
      </c>
      <c r="E39" s="16">
        <f t="shared" si="0"/>
        <v>0</v>
      </c>
      <c r="F39" s="16">
        <v>0</v>
      </c>
      <c r="G39" s="16">
        <v>0</v>
      </c>
      <c r="H39" s="16">
        <f t="shared" si="1"/>
        <v>0</v>
      </c>
    </row>
    <row r="40" spans="1:8" x14ac:dyDescent="0.2">
      <c r="A40" s="8">
        <v>4700</v>
      </c>
      <c r="B40" s="6" t="s">
        <v>52</v>
      </c>
      <c r="C40" s="16">
        <v>0</v>
      </c>
      <c r="D40" s="16">
        <v>0</v>
      </c>
      <c r="E40" s="16">
        <f t="shared" si="0"/>
        <v>0</v>
      </c>
      <c r="F40" s="16">
        <v>0</v>
      </c>
      <c r="G40" s="16">
        <v>0</v>
      </c>
      <c r="H40" s="16">
        <f t="shared" si="1"/>
        <v>0</v>
      </c>
    </row>
    <row r="41" spans="1:8" x14ac:dyDescent="0.2">
      <c r="A41" s="8">
        <v>4800</v>
      </c>
      <c r="B41" s="6" t="s">
        <v>3</v>
      </c>
      <c r="C41" s="16">
        <v>0</v>
      </c>
      <c r="D41" s="16">
        <v>0</v>
      </c>
      <c r="E41" s="16">
        <f t="shared" si="0"/>
        <v>0</v>
      </c>
      <c r="F41" s="16">
        <v>0</v>
      </c>
      <c r="G41" s="16">
        <v>0</v>
      </c>
      <c r="H41" s="16">
        <f t="shared" si="1"/>
        <v>0</v>
      </c>
    </row>
    <row r="42" spans="1:8" x14ac:dyDescent="0.2">
      <c r="A42" s="8">
        <v>4900</v>
      </c>
      <c r="B42" s="6" t="s">
        <v>53</v>
      </c>
      <c r="C42" s="16">
        <v>0</v>
      </c>
      <c r="D42" s="16">
        <v>0</v>
      </c>
      <c r="E42" s="16">
        <f t="shared" si="0"/>
        <v>0</v>
      </c>
      <c r="F42" s="16">
        <v>0</v>
      </c>
      <c r="G42" s="16">
        <v>0</v>
      </c>
      <c r="H42" s="16">
        <f t="shared" si="1"/>
        <v>0</v>
      </c>
    </row>
    <row r="43" spans="1:8" x14ac:dyDescent="0.2">
      <c r="A43" s="9" t="s">
        <v>20</v>
      </c>
      <c r="B43" s="2"/>
      <c r="C43" s="12">
        <f>SUM(C44:C52)</f>
        <v>1710399.16</v>
      </c>
      <c r="D43" s="12">
        <f>SUM(D44:D52)</f>
        <v>-29625.030000000028</v>
      </c>
      <c r="E43" s="12">
        <f t="shared" si="0"/>
        <v>1680774.13</v>
      </c>
      <c r="F43" s="12">
        <f>SUM(F44:F52)</f>
        <v>681148.37</v>
      </c>
      <c r="G43" s="12">
        <f>SUM(G44:G52)</f>
        <v>506148.37</v>
      </c>
      <c r="H43" s="12">
        <f t="shared" si="1"/>
        <v>999625.75999999989</v>
      </c>
    </row>
    <row r="44" spans="1:8" x14ac:dyDescent="0.2">
      <c r="A44" s="8">
        <v>5100</v>
      </c>
      <c r="B44" s="6" t="s">
        <v>54</v>
      </c>
      <c r="C44" s="16">
        <v>512420.16</v>
      </c>
      <c r="D44" s="16">
        <v>519893.6</v>
      </c>
      <c r="E44" s="16">
        <f t="shared" si="0"/>
        <v>1032313.76</v>
      </c>
      <c r="F44" s="16">
        <v>565108</v>
      </c>
      <c r="G44" s="16">
        <v>390108</v>
      </c>
      <c r="H44" s="16">
        <f t="shared" si="1"/>
        <v>467205.76</v>
      </c>
    </row>
    <row r="45" spans="1:8" x14ac:dyDescent="0.2">
      <c r="A45" s="8">
        <v>5200</v>
      </c>
      <c r="B45" s="6" t="s">
        <v>55</v>
      </c>
      <c r="C45" s="16">
        <v>22000</v>
      </c>
      <c r="D45" s="16">
        <v>76500</v>
      </c>
      <c r="E45" s="16">
        <f t="shared" si="0"/>
        <v>98500</v>
      </c>
      <c r="F45" s="16">
        <v>0</v>
      </c>
      <c r="G45" s="16">
        <v>0</v>
      </c>
      <c r="H45" s="16">
        <f t="shared" si="1"/>
        <v>98500</v>
      </c>
    </row>
    <row r="46" spans="1:8" x14ac:dyDescent="0.2">
      <c r="A46" s="8">
        <v>5300</v>
      </c>
      <c r="B46" s="6" t="s">
        <v>56</v>
      </c>
      <c r="C46" s="16">
        <v>211920</v>
      </c>
      <c r="D46" s="16">
        <v>0</v>
      </c>
      <c r="E46" s="16">
        <f t="shared" si="0"/>
        <v>211920</v>
      </c>
      <c r="F46" s="16">
        <v>0</v>
      </c>
      <c r="G46" s="16">
        <v>0</v>
      </c>
      <c r="H46" s="16">
        <f t="shared" si="1"/>
        <v>211920</v>
      </c>
    </row>
    <row r="47" spans="1:8" x14ac:dyDescent="0.2">
      <c r="A47" s="8">
        <v>5400</v>
      </c>
      <c r="B47" s="6" t="s">
        <v>57</v>
      </c>
      <c r="C47" s="16">
        <v>0</v>
      </c>
      <c r="D47" s="16">
        <v>0</v>
      </c>
      <c r="E47" s="16">
        <f t="shared" si="0"/>
        <v>0</v>
      </c>
      <c r="F47" s="16">
        <v>0</v>
      </c>
      <c r="G47" s="16">
        <v>0</v>
      </c>
      <c r="H47" s="16">
        <f t="shared" si="1"/>
        <v>0</v>
      </c>
    </row>
    <row r="48" spans="1:8" x14ac:dyDescent="0.2">
      <c r="A48" s="8">
        <v>5500</v>
      </c>
      <c r="B48" s="6" t="s">
        <v>58</v>
      </c>
      <c r="C48" s="16">
        <v>0</v>
      </c>
      <c r="D48" s="16">
        <v>0</v>
      </c>
      <c r="E48" s="16">
        <f t="shared" si="0"/>
        <v>0</v>
      </c>
      <c r="F48" s="16">
        <v>0</v>
      </c>
      <c r="G48" s="16">
        <v>0</v>
      </c>
      <c r="H48" s="16">
        <f t="shared" si="1"/>
        <v>0</v>
      </c>
    </row>
    <row r="49" spans="1:8" x14ac:dyDescent="0.2">
      <c r="A49" s="8">
        <v>5600</v>
      </c>
      <c r="B49" s="6" t="s">
        <v>59</v>
      </c>
      <c r="C49" s="16">
        <v>204000</v>
      </c>
      <c r="D49" s="16">
        <v>134040.37</v>
      </c>
      <c r="E49" s="16">
        <f t="shared" si="0"/>
        <v>338040.37</v>
      </c>
      <c r="F49" s="16">
        <v>116040.37</v>
      </c>
      <c r="G49" s="16">
        <v>116040.37</v>
      </c>
      <c r="H49" s="16">
        <f t="shared" si="1"/>
        <v>222000</v>
      </c>
    </row>
    <row r="50" spans="1:8" x14ac:dyDescent="0.2">
      <c r="A50" s="8">
        <v>5700</v>
      </c>
      <c r="B50" s="6" t="s">
        <v>60</v>
      </c>
      <c r="C50" s="16">
        <v>0</v>
      </c>
      <c r="D50" s="16">
        <v>0</v>
      </c>
      <c r="E50" s="16">
        <f t="shared" si="0"/>
        <v>0</v>
      </c>
      <c r="F50" s="16">
        <v>0</v>
      </c>
      <c r="G50" s="16">
        <v>0</v>
      </c>
      <c r="H50" s="16">
        <f t="shared" si="1"/>
        <v>0</v>
      </c>
    </row>
    <row r="51" spans="1:8" x14ac:dyDescent="0.2">
      <c r="A51" s="8">
        <v>5800</v>
      </c>
      <c r="B51" s="6" t="s">
        <v>61</v>
      </c>
      <c r="C51" s="16">
        <v>0</v>
      </c>
      <c r="D51" s="16">
        <v>0</v>
      </c>
      <c r="E51" s="16">
        <f t="shared" si="0"/>
        <v>0</v>
      </c>
      <c r="F51" s="16">
        <v>0</v>
      </c>
      <c r="G51" s="16">
        <v>0</v>
      </c>
      <c r="H51" s="16">
        <f t="shared" si="1"/>
        <v>0</v>
      </c>
    </row>
    <row r="52" spans="1:8" x14ac:dyDescent="0.2">
      <c r="A52" s="8">
        <v>5900</v>
      </c>
      <c r="B52" s="6" t="s">
        <v>62</v>
      </c>
      <c r="C52" s="16">
        <v>760059</v>
      </c>
      <c r="D52" s="16">
        <v>-760059</v>
      </c>
      <c r="E52" s="16">
        <f t="shared" si="0"/>
        <v>0</v>
      </c>
      <c r="F52" s="16">
        <v>0</v>
      </c>
      <c r="G52" s="16">
        <v>0</v>
      </c>
      <c r="H52" s="16">
        <f t="shared" si="1"/>
        <v>0</v>
      </c>
    </row>
    <row r="53" spans="1:8" x14ac:dyDescent="0.2">
      <c r="A53" s="9" t="s">
        <v>21</v>
      </c>
      <c r="B53" s="2"/>
      <c r="C53" s="12">
        <f>SUM(C54:C56)</f>
        <v>0</v>
      </c>
      <c r="D53" s="12">
        <f>SUM(D54:D56)</f>
        <v>750000</v>
      </c>
      <c r="E53" s="12">
        <f t="shared" si="0"/>
        <v>750000</v>
      </c>
      <c r="F53" s="12">
        <f>SUM(F54:F56)</f>
        <v>0</v>
      </c>
      <c r="G53" s="12">
        <f>SUM(G54:G56)</f>
        <v>0</v>
      </c>
      <c r="H53" s="12">
        <f t="shared" si="1"/>
        <v>750000</v>
      </c>
    </row>
    <row r="54" spans="1:8" x14ac:dyDescent="0.2">
      <c r="A54" s="8">
        <v>6100</v>
      </c>
      <c r="B54" s="6" t="s">
        <v>63</v>
      </c>
      <c r="C54" s="16">
        <v>0</v>
      </c>
      <c r="D54" s="16">
        <v>0</v>
      </c>
      <c r="E54" s="16">
        <f t="shared" si="0"/>
        <v>0</v>
      </c>
      <c r="F54" s="16">
        <v>0</v>
      </c>
      <c r="G54" s="16">
        <v>0</v>
      </c>
      <c r="H54" s="16">
        <f t="shared" si="1"/>
        <v>0</v>
      </c>
    </row>
    <row r="55" spans="1:8" x14ac:dyDescent="0.2">
      <c r="A55" s="8">
        <v>6200</v>
      </c>
      <c r="B55" s="6" t="s">
        <v>64</v>
      </c>
      <c r="C55" s="16">
        <v>0</v>
      </c>
      <c r="D55" s="16">
        <v>750000</v>
      </c>
      <c r="E55" s="16">
        <f t="shared" si="0"/>
        <v>750000</v>
      </c>
      <c r="F55" s="16">
        <v>0</v>
      </c>
      <c r="G55" s="16">
        <v>0</v>
      </c>
      <c r="H55" s="16">
        <f t="shared" si="1"/>
        <v>750000</v>
      </c>
    </row>
    <row r="56" spans="1:8" x14ac:dyDescent="0.2">
      <c r="A56" s="8">
        <v>6300</v>
      </c>
      <c r="B56" s="6" t="s">
        <v>65</v>
      </c>
      <c r="C56" s="16">
        <v>0</v>
      </c>
      <c r="D56" s="16">
        <v>0</v>
      </c>
      <c r="E56" s="16">
        <f t="shared" si="0"/>
        <v>0</v>
      </c>
      <c r="F56" s="16">
        <v>0</v>
      </c>
      <c r="G56" s="16">
        <v>0</v>
      </c>
      <c r="H56" s="16">
        <f t="shared" si="1"/>
        <v>0</v>
      </c>
    </row>
    <row r="57" spans="1:8" x14ac:dyDescent="0.2">
      <c r="A57" s="9" t="s">
        <v>22</v>
      </c>
      <c r="B57" s="2"/>
      <c r="C57" s="12">
        <f>SUM(C58:C64)</f>
        <v>0</v>
      </c>
      <c r="D57" s="12">
        <f>SUM(D58:D64)</f>
        <v>0</v>
      </c>
      <c r="E57" s="12">
        <f t="shared" si="0"/>
        <v>0</v>
      </c>
      <c r="F57" s="12">
        <f>SUM(F58:F64)</f>
        <v>0</v>
      </c>
      <c r="G57" s="12">
        <f>SUM(G58:G64)</f>
        <v>0</v>
      </c>
      <c r="H57" s="12">
        <f t="shared" si="1"/>
        <v>0</v>
      </c>
    </row>
    <row r="58" spans="1:8" x14ac:dyDescent="0.2">
      <c r="A58" s="8">
        <v>7100</v>
      </c>
      <c r="B58" s="6" t="s">
        <v>66</v>
      </c>
      <c r="C58" s="16">
        <v>0</v>
      </c>
      <c r="D58" s="16">
        <v>0</v>
      </c>
      <c r="E58" s="16">
        <f t="shared" si="0"/>
        <v>0</v>
      </c>
      <c r="F58" s="16">
        <v>0</v>
      </c>
      <c r="G58" s="16">
        <v>0</v>
      </c>
      <c r="H58" s="16">
        <f t="shared" si="1"/>
        <v>0</v>
      </c>
    </row>
    <row r="59" spans="1:8" x14ac:dyDescent="0.2">
      <c r="A59" s="8">
        <v>7200</v>
      </c>
      <c r="B59" s="6" t="s">
        <v>67</v>
      </c>
      <c r="C59" s="16">
        <v>0</v>
      </c>
      <c r="D59" s="16">
        <v>0</v>
      </c>
      <c r="E59" s="16">
        <f t="shared" si="0"/>
        <v>0</v>
      </c>
      <c r="F59" s="16">
        <v>0</v>
      </c>
      <c r="G59" s="16">
        <v>0</v>
      </c>
      <c r="H59" s="16">
        <f t="shared" si="1"/>
        <v>0</v>
      </c>
    </row>
    <row r="60" spans="1:8" x14ac:dyDescent="0.2">
      <c r="A60" s="8">
        <v>7300</v>
      </c>
      <c r="B60" s="6" t="s">
        <v>68</v>
      </c>
      <c r="C60" s="16">
        <v>0</v>
      </c>
      <c r="D60" s="16">
        <v>0</v>
      </c>
      <c r="E60" s="16">
        <f t="shared" si="0"/>
        <v>0</v>
      </c>
      <c r="F60" s="16">
        <v>0</v>
      </c>
      <c r="G60" s="16">
        <v>0</v>
      </c>
      <c r="H60" s="16">
        <f t="shared" si="1"/>
        <v>0</v>
      </c>
    </row>
    <row r="61" spans="1:8" x14ac:dyDescent="0.2">
      <c r="A61" s="8">
        <v>7400</v>
      </c>
      <c r="B61" s="6" t="s">
        <v>69</v>
      </c>
      <c r="C61" s="16">
        <v>0</v>
      </c>
      <c r="D61" s="16">
        <v>0</v>
      </c>
      <c r="E61" s="16">
        <f t="shared" si="0"/>
        <v>0</v>
      </c>
      <c r="F61" s="16">
        <v>0</v>
      </c>
      <c r="G61" s="16">
        <v>0</v>
      </c>
      <c r="H61" s="16">
        <f t="shared" si="1"/>
        <v>0</v>
      </c>
    </row>
    <row r="62" spans="1:8" x14ac:dyDescent="0.2">
      <c r="A62" s="8">
        <v>7500</v>
      </c>
      <c r="B62" s="6" t="s">
        <v>70</v>
      </c>
      <c r="C62" s="16">
        <v>0</v>
      </c>
      <c r="D62" s="16">
        <v>0</v>
      </c>
      <c r="E62" s="16">
        <f t="shared" si="0"/>
        <v>0</v>
      </c>
      <c r="F62" s="16">
        <v>0</v>
      </c>
      <c r="G62" s="16">
        <v>0</v>
      </c>
      <c r="H62" s="16">
        <f t="shared" si="1"/>
        <v>0</v>
      </c>
    </row>
    <row r="63" spans="1:8" x14ac:dyDescent="0.2">
      <c r="A63" s="8">
        <v>7600</v>
      </c>
      <c r="B63" s="6" t="s">
        <v>71</v>
      </c>
      <c r="C63" s="16">
        <v>0</v>
      </c>
      <c r="D63" s="16">
        <v>0</v>
      </c>
      <c r="E63" s="16">
        <f t="shared" si="0"/>
        <v>0</v>
      </c>
      <c r="F63" s="16">
        <v>0</v>
      </c>
      <c r="G63" s="16">
        <v>0</v>
      </c>
      <c r="H63" s="16">
        <f t="shared" si="1"/>
        <v>0</v>
      </c>
    </row>
    <row r="64" spans="1:8" x14ac:dyDescent="0.2">
      <c r="A64" s="8">
        <v>7900</v>
      </c>
      <c r="B64" s="6" t="s">
        <v>72</v>
      </c>
      <c r="C64" s="16">
        <v>0</v>
      </c>
      <c r="D64" s="16">
        <v>0</v>
      </c>
      <c r="E64" s="16">
        <f t="shared" si="0"/>
        <v>0</v>
      </c>
      <c r="F64" s="16">
        <v>0</v>
      </c>
      <c r="G64" s="16">
        <v>0</v>
      </c>
      <c r="H64" s="16">
        <f t="shared" si="1"/>
        <v>0</v>
      </c>
    </row>
    <row r="65" spans="1:8" x14ac:dyDescent="0.2">
      <c r="A65" s="9" t="s">
        <v>23</v>
      </c>
      <c r="B65" s="2"/>
      <c r="C65" s="12">
        <f>SUM(C66:C68)</f>
        <v>0</v>
      </c>
      <c r="D65" s="12">
        <f>SUM(D66:D68)</f>
        <v>0</v>
      </c>
      <c r="E65" s="12">
        <f t="shared" si="0"/>
        <v>0</v>
      </c>
      <c r="F65" s="12">
        <f>SUM(F66:F68)</f>
        <v>0</v>
      </c>
      <c r="G65" s="12">
        <f>SUM(G66:G68)</f>
        <v>0</v>
      </c>
      <c r="H65" s="12">
        <f t="shared" si="1"/>
        <v>0</v>
      </c>
    </row>
    <row r="66" spans="1:8" x14ac:dyDescent="0.2">
      <c r="A66" s="8">
        <v>8100</v>
      </c>
      <c r="B66" s="6" t="s">
        <v>4</v>
      </c>
      <c r="C66" s="16">
        <v>0</v>
      </c>
      <c r="D66" s="16">
        <v>0</v>
      </c>
      <c r="E66" s="16">
        <f t="shared" si="0"/>
        <v>0</v>
      </c>
      <c r="F66" s="16">
        <v>0</v>
      </c>
      <c r="G66" s="16">
        <v>0</v>
      </c>
      <c r="H66" s="16">
        <f t="shared" si="1"/>
        <v>0</v>
      </c>
    </row>
    <row r="67" spans="1:8" x14ac:dyDescent="0.2">
      <c r="A67" s="8">
        <v>8300</v>
      </c>
      <c r="B67" s="6" t="s">
        <v>5</v>
      </c>
      <c r="C67" s="16">
        <v>0</v>
      </c>
      <c r="D67" s="16">
        <v>0</v>
      </c>
      <c r="E67" s="16">
        <f t="shared" si="0"/>
        <v>0</v>
      </c>
      <c r="F67" s="16">
        <v>0</v>
      </c>
      <c r="G67" s="16">
        <v>0</v>
      </c>
      <c r="H67" s="16">
        <f t="shared" si="1"/>
        <v>0</v>
      </c>
    </row>
    <row r="68" spans="1:8" x14ac:dyDescent="0.2">
      <c r="A68" s="8">
        <v>8500</v>
      </c>
      <c r="B68" s="6" t="s">
        <v>6</v>
      </c>
      <c r="C68" s="16">
        <v>0</v>
      </c>
      <c r="D68" s="16">
        <v>0</v>
      </c>
      <c r="E68" s="16">
        <f t="shared" si="0"/>
        <v>0</v>
      </c>
      <c r="F68" s="16">
        <v>0</v>
      </c>
      <c r="G68" s="16">
        <v>0</v>
      </c>
      <c r="H68" s="16">
        <f t="shared" si="1"/>
        <v>0</v>
      </c>
    </row>
    <row r="69" spans="1:8" x14ac:dyDescent="0.2">
      <c r="A69" s="9" t="s">
        <v>24</v>
      </c>
      <c r="B69" s="2"/>
      <c r="C69" s="12">
        <f>SUM(C70:C76)</f>
        <v>0</v>
      </c>
      <c r="D69" s="12">
        <f>SUM(D70:D76)</f>
        <v>0</v>
      </c>
      <c r="E69" s="12">
        <f t="shared" si="0"/>
        <v>0</v>
      </c>
      <c r="F69" s="12">
        <f>SUM(F70:F76)</f>
        <v>0</v>
      </c>
      <c r="G69" s="12">
        <f>SUM(G70:G76)</f>
        <v>0</v>
      </c>
      <c r="H69" s="12">
        <f t="shared" si="1"/>
        <v>0</v>
      </c>
    </row>
    <row r="70" spans="1:8" x14ac:dyDescent="0.2">
      <c r="A70" s="8">
        <v>9100</v>
      </c>
      <c r="B70" s="6" t="s">
        <v>73</v>
      </c>
      <c r="C70" s="16">
        <v>0</v>
      </c>
      <c r="D70" s="16">
        <v>0</v>
      </c>
      <c r="E70" s="16">
        <f t="shared" ref="E70:E76" si="2">C70+D70</f>
        <v>0</v>
      </c>
      <c r="F70" s="16">
        <v>0</v>
      </c>
      <c r="G70" s="16">
        <v>0</v>
      </c>
      <c r="H70" s="16">
        <f t="shared" ref="H70:H76" si="3">E70-F70</f>
        <v>0</v>
      </c>
    </row>
    <row r="71" spans="1:8" x14ac:dyDescent="0.2">
      <c r="A71" s="8">
        <v>9200</v>
      </c>
      <c r="B71" s="6" t="s">
        <v>74</v>
      </c>
      <c r="C71" s="16">
        <v>0</v>
      </c>
      <c r="D71" s="16">
        <v>0</v>
      </c>
      <c r="E71" s="16">
        <f t="shared" si="2"/>
        <v>0</v>
      </c>
      <c r="F71" s="16">
        <v>0</v>
      </c>
      <c r="G71" s="16">
        <v>0</v>
      </c>
      <c r="H71" s="16">
        <f t="shared" si="3"/>
        <v>0</v>
      </c>
    </row>
    <row r="72" spans="1:8" x14ac:dyDescent="0.2">
      <c r="A72" s="8">
        <v>9300</v>
      </c>
      <c r="B72" s="6" t="s">
        <v>75</v>
      </c>
      <c r="C72" s="16">
        <v>0</v>
      </c>
      <c r="D72" s="16">
        <v>0</v>
      </c>
      <c r="E72" s="16">
        <f t="shared" si="2"/>
        <v>0</v>
      </c>
      <c r="F72" s="16">
        <v>0</v>
      </c>
      <c r="G72" s="16">
        <v>0</v>
      </c>
      <c r="H72" s="16">
        <f t="shared" si="3"/>
        <v>0</v>
      </c>
    </row>
    <row r="73" spans="1:8" x14ac:dyDescent="0.2">
      <c r="A73" s="8">
        <v>9400</v>
      </c>
      <c r="B73" s="6" t="s">
        <v>76</v>
      </c>
      <c r="C73" s="16">
        <v>0</v>
      </c>
      <c r="D73" s="16">
        <v>0</v>
      </c>
      <c r="E73" s="16">
        <f t="shared" si="2"/>
        <v>0</v>
      </c>
      <c r="F73" s="16">
        <v>0</v>
      </c>
      <c r="G73" s="16">
        <v>0</v>
      </c>
      <c r="H73" s="16">
        <f t="shared" si="3"/>
        <v>0</v>
      </c>
    </row>
    <row r="74" spans="1:8" x14ac:dyDescent="0.2">
      <c r="A74" s="8">
        <v>9500</v>
      </c>
      <c r="B74" s="6" t="s">
        <v>77</v>
      </c>
      <c r="C74" s="16">
        <v>0</v>
      </c>
      <c r="D74" s="16">
        <v>0</v>
      </c>
      <c r="E74" s="16">
        <f t="shared" si="2"/>
        <v>0</v>
      </c>
      <c r="F74" s="16">
        <v>0</v>
      </c>
      <c r="G74" s="16">
        <v>0</v>
      </c>
      <c r="H74" s="16">
        <f t="shared" si="3"/>
        <v>0</v>
      </c>
    </row>
    <row r="75" spans="1:8" x14ac:dyDescent="0.2">
      <c r="A75" s="8">
        <v>9600</v>
      </c>
      <c r="B75" s="6" t="s">
        <v>78</v>
      </c>
      <c r="C75" s="16">
        <v>0</v>
      </c>
      <c r="D75" s="16">
        <v>0</v>
      </c>
      <c r="E75" s="16">
        <f t="shared" si="2"/>
        <v>0</v>
      </c>
      <c r="F75" s="16">
        <v>0</v>
      </c>
      <c r="G75" s="16">
        <v>0</v>
      </c>
      <c r="H75" s="16">
        <f t="shared" si="3"/>
        <v>0</v>
      </c>
    </row>
    <row r="76" spans="1:8" x14ac:dyDescent="0.2">
      <c r="A76" s="11">
        <v>9900</v>
      </c>
      <c r="B76" s="7" t="s">
        <v>79</v>
      </c>
      <c r="C76" s="13">
        <v>0</v>
      </c>
      <c r="D76" s="13">
        <v>0</v>
      </c>
      <c r="E76" s="13">
        <f t="shared" si="2"/>
        <v>0</v>
      </c>
      <c r="F76" s="13">
        <v>0</v>
      </c>
      <c r="G76" s="13">
        <v>0</v>
      </c>
      <c r="H76" s="13">
        <f t="shared" si="3"/>
        <v>0</v>
      </c>
    </row>
    <row r="77" spans="1:8" x14ac:dyDescent="0.2">
      <c r="A77" s="3"/>
      <c r="B77" s="10" t="s">
        <v>8</v>
      </c>
      <c r="C77" s="14">
        <f t="shared" ref="C77:H77" si="4">SUM(C5+C13+C23+C33+C43+C53+C57+C65+C69)</f>
        <v>70139746.75</v>
      </c>
      <c r="D77" s="14">
        <f t="shared" si="4"/>
        <v>9179691.5800000001</v>
      </c>
      <c r="E77" s="14">
        <f t="shared" si="4"/>
        <v>79319438.329999998</v>
      </c>
      <c r="F77" s="14">
        <f t="shared" si="4"/>
        <v>64018045.56000001</v>
      </c>
      <c r="G77" s="14">
        <f t="shared" si="4"/>
        <v>62496894.420000002</v>
      </c>
      <c r="H77" s="14">
        <f t="shared" si="4"/>
        <v>15301392.769999994</v>
      </c>
    </row>
    <row r="79" spans="1:8" x14ac:dyDescent="0.2">
      <c r="A79" s="1" t="s">
        <v>83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11811023622047245" right="0.11811023622047245" top="0.35433070866141736" bottom="0.35433070866141736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EAE-COG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Jefe de Departamento de Recursos Financieros</cp:lastModifiedBy>
  <cp:lastPrinted>2023-01-30T19:32:09Z</cp:lastPrinted>
  <dcterms:created xsi:type="dcterms:W3CDTF">2014-02-10T03:37:14Z</dcterms:created>
  <dcterms:modified xsi:type="dcterms:W3CDTF">2023-01-30T19:41:01Z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