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7.- INFORMACIÓN ADICIONAL_DISCIPLI FINANCIERA ASEG SIRET 2022\PORTAL UPB 4TO 2022\INFORMACION PROGRAMATICA\"/>
    </mc:Choice>
  </mc:AlternateContent>
  <xr:revisionPtr revIDLastSave="0" documentId="13_ncr:1_{CA2C744C-F71D-427C-B96C-92AEBAFB7A73}" xr6:coauthVersionLast="36" xr6:coauthVersionMax="36" xr10:uidLastSave="{00000000-0000-0000-0000-000000000000}"/>
  <bookViews>
    <workbookView xWindow="0" yWindow="0" windowWidth="24000" windowHeight="9525" xr2:uid="{38C15625-35E6-4963-B396-686BE9ABDCBA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I31" i="1"/>
  <c r="I30" i="1" s="1"/>
  <c r="F31" i="1"/>
  <c r="H30" i="1"/>
  <c r="G30" i="1"/>
  <c r="F30" i="1"/>
  <c r="E30" i="1"/>
  <c r="D30" i="1"/>
  <c r="I29" i="1"/>
  <c r="F29" i="1"/>
  <c r="F28" i="1"/>
  <c r="I28" i="1" s="1"/>
  <c r="I27" i="1"/>
  <c r="F27" i="1"/>
  <c r="F26" i="1"/>
  <c r="F25" i="1" s="1"/>
  <c r="H25" i="1"/>
  <c r="G25" i="1"/>
  <c r="E25" i="1"/>
  <c r="D25" i="1"/>
  <c r="F24" i="1"/>
  <c r="F22" i="1" s="1"/>
  <c r="I23" i="1"/>
  <c r="F23" i="1"/>
  <c r="H22" i="1"/>
  <c r="G22" i="1"/>
  <c r="E22" i="1"/>
  <c r="D22" i="1"/>
  <c r="I21" i="1"/>
  <c r="F21" i="1"/>
  <c r="F20" i="1"/>
  <c r="F18" i="1" s="1"/>
  <c r="I19" i="1"/>
  <c r="F19" i="1"/>
  <c r="H18" i="1"/>
  <c r="G18" i="1"/>
  <c r="E18" i="1"/>
  <c r="D18" i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F10" i="1"/>
  <c r="I10" i="1" s="1"/>
  <c r="I9" i="1" s="1"/>
  <c r="H9" i="1"/>
  <c r="G9" i="1"/>
  <c r="F9" i="1"/>
  <c r="E9" i="1"/>
  <c r="D9" i="1"/>
  <c r="F8" i="1"/>
  <c r="F6" i="1" s="1"/>
  <c r="I7" i="1"/>
  <c r="F7" i="1"/>
  <c r="H6" i="1"/>
  <c r="H35" i="1" s="1"/>
  <c r="G6" i="1"/>
  <c r="G35" i="1" s="1"/>
  <c r="E6" i="1"/>
  <c r="E35" i="1" s="1"/>
  <c r="D6" i="1"/>
  <c r="D35" i="1" s="1"/>
  <c r="F35" i="1" l="1"/>
  <c r="I22" i="1"/>
  <c r="I8" i="1"/>
  <c r="I6" i="1" s="1"/>
  <c r="I20" i="1"/>
  <c r="I18" i="1" s="1"/>
  <c r="I24" i="1"/>
  <c r="I26" i="1"/>
  <c r="I25" i="1" s="1"/>
  <c r="I35" i="1" l="1"/>
</calcChain>
</file>

<file path=xl/sharedStrings.xml><?xml version="1.0" encoding="utf-8"?>
<sst xmlns="http://schemas.openxmlformats.org/spreadsheetml/2006/main" count="66" uniqueCount="66">
  <si>
    <t>UNIVERSIDAD POLITECNICA DEL BICENTENARIO
Gasto por Categoría Programática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</si>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</sst>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31">
    <xf numFmtId="0" fontId="0" fillId="0" borderId="0" xfId="0"/>
    <xf numFmtId="0" fontId="2" fillId="0" borderId="0" xfId="1" applyFont="1" applyBorder="1" applyProtection="1">
      <protection locked="0"/>
    </xf>
    <xf numFmtId="0" fontId="2" fillId="0" borderId="0" xfId="1" applyFont="1" applyProtection="1">
      <protection locked="0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4" fontId="4" fillId="2" borderId="8" xfId="2" applyNumberFormat="1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/>
    <xf numFmtId="4" fontId="4" fillId="0" borderId="12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Border="1" applyProtection="1">
      <protection locked="0" hidden="1"/>
    </xf>
    <xf numFmtId="0" fontId="4" fillId="0" borderId="0" xfId="3" applyFont="1" applyFill="1" applyBorder="1" applyAlignment="1" applyProtection="1">
      <alignment horizontal="left" vertical="top"/>
      <protection hidden="1"/>
    </xf>
    <xf numFmtId="0" fontId="4" fillId="0" borderId="0" xfId="1" applyFont="1" applyFill="1" applyBorder="1" applyAlignment="1" applyProtection="1">
      <alignment horizontal="left"/>
    </xf>
    <xf numFmtId="3" fontId="4" fillId="0" borderId="12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3" fontId="5" fillId="0" borderId="12" xfId="1" applyNumberFormat="1" applyFont="1" applyFill="1" applyBorder="1" applyProtection="1">
      <protection locked="0"/>
    </xf>
    <xf numFmtId="3" fontId="4" fillId="0" borderId="7" xfId="1" applyNumberFormat="1" applyFont="1" applyFill="1" applyBorder="1" applyProtection="1">
      <protection locked="0"/>
    </xf>
    <xf numFmtId="4" fontId="2" fillId="0" borderId="0" xfId="1" applyNumberFormat="1" applyFont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4" fontId="4" fillId="2" borderId="5" xfId="2" applyNumberFormat="1" applyFont="1" applyFill="1" applyBorder="1" applyAlignment="1">
      <alignment horizontal="center" vertical="center" wrapText="1"/>
    </xf>
    <xf numFmtId="4" fontId="4" fillId="2" borderId="9" xfId="2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>
      <alignment horizontal="center"/>
      <protection locked="0"/>
    </xf>
    <xf numFmtId="0" fontId="1" fillId="0" borderId="2" xfId="1" applyBorder="1" applyAlignment="1">
      <alignment horizontal="center"/>
    </xf>
  </cellXfs>
  <cellStyles count="4">
    <cellStyle name="Normal" xfId="0" builtinId="0"/>
    <cellStyle name="Normal 2 2" xfId="3" xr:uid="{3D1FA304-9005-46DD-8BB6-1C108F9A0583}"/>
    <cellStyle name="Normal 3 4" xfId="2" xr:uid="{9FF55796-D474-4E55-9AFE-233E954998E4}"/>
    <cellStyle name="Normal 8" xfId="1" xr:uid="{4BF19CFA-CDB6-4878-8E9E-A55C1FA84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38</xdr:row>
      <xdr:rowOff>123825</xdr:rowOff>
    </xdr:from>
    <xdr:to>
      <xdr:col>8</xdr:col>
      <xdr:colOff>339799</xdr:colOff>
      <xdr:row>42</xdr:row>
      <xdr:rowOff>38580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6153150"/>
          <a:ext cx="8474149" cy="48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4878-1CE4-4008-BA08-F08D2B5BCEA7}">
  <dimension ref="A1:I36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2" customWidth="1"/>
    <col min="2" max="2" width="1.140625" style="2" customWidth="1"/>
    <col min="3" max="3" width="62.42578125" style="2" customWidth="1"/>
    <col min="4" max="4" width="14" style="2" customWidth="1"/>
    <col min="5" max="5" width="15.5703125" style="2" customWidth="1"/>
    <col min="6" max="6" width="13.85546875" style="2" customWidth="1"/>
    <col min="7" max="7" width="12.85546875" style="18" customWidth="1"/>
    <col min="8" max="8" width="13.5703125" style="18" customWidth="1"/>
    <col min="9" max="9" width="13.7109375" style="18" customWidth="1"/>
    <col min="10" max="16384" width="11.42578125" style="2"/>
  </cols>
  <sheetData>
    <row r="1" spans="1:9" ht="39" customHeight="1" x14ac:dyDescent="0.2">
      <c r="A1" s="1"/>
      <c r="B1" s="19" t="s">
        <v>0</v>
      </c>
      <c r="C1" s="19"/>
      <c r="D1" s="19"/>
      <c r="E1" s="19"/>
      <c r="F1" s="19"/>
      <c r="G1" s="19"/>
      <c r="H1" s="19"/>
      <c r="I1" s="20"/>
    </row>
    <row r="2" spans="1:9" ht="15" customHeight="1" x14ac:dyDescent="0.2">
      <c r="A2" s="1"/>
      <c r="B2" s="21" t="s">
        <v>1</v>
      </c>
      <c r="C2" s="22"/>
      <c r="D2" s="19" t="s">
        <v>2</v>
      </c>
      <c r="E2" s="19"/>
      <c r="F2" s="19"/>
      <c r="G2" s="19"/>
      <c r="H2" s="19"/>
      <c r="I2" s="27" t="s">
        <v>3</v>
      </c>
    </row>
    <row r="3" spans="1:9" ht="24.95" customHeight="1" x14ac:dyDescent="0.2">
      <c r="A3" s="1"/>
      <c r="B3" s="23"/>
      <c r="C3" s="24"/>
      <c r="D3" s="3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28"/>
    </row>
    <row r="4" spans="1:9" x14ac:dyDescent="0.2">
      <c r="A4" s="1"/>
      <c r="B4" s="25"/>
      <c r="C4" s="26"/>
      <c r="D4" s="6">
        <v>1</v>
      </c>
      <c r="E4" s="6">
        <v>2</v>
      </c>
      <c r="F4" s="6" t="s">
        <v>9</v>
      </c>
      <c r="G4" s="6">
        <v>4</v>
      </c>
      <c r="H4" s="6">
        <v>5</v>
      </c>
      <c r="I4" s="6" t="s">
        <v>10</v>
      </c>
    </row>
    <row r="5" spans="1:9" x14ac:dyDescent="0.2">
      <c r="A5" s="7"/>
      <c r="B5" s="8" t="s">
        <v>11</v>
      </c>
      <c r="D5" s="9"/>
      <c r="E5" s="9"/>
      <c r="F5" s="9"/>
      <c r="G5" s="9"/>
      <c r="H5" s="9"/>
      <c r="I5" s="9"/>
    </row>
    <row r="6" spans="1:9" x14ac:dyDescent="0.2">
      <c r="A6" s="10">
        <v>0</v>
      </c>
      <c r="B6" s="11" t="s">
        <v>12</v>
      </c>
      <c r="C6" s="12"/>
      <c r="D6" s="13">
        <f>SUM(D7:D8)</f>
        <v>547277.72</v>
      </c>
      <c r="E6" s="13">
        <f>SUM(E7:E8)</f>
        <v>18334.93</v>
      </c>
      <c r="F6" s="13">
        <f t="shared" ref="F6:I6" si="0">SUM(F7:F8)</f>
        <v>565612.65</v>
      </c>
      <c r="G6" s="13">
        <f t="shared" si="0"/>
        <v>404954.43</v>
      </c>
      <c r="H6" s="13">
        <f t="shared" si="0"/>
        <v>404954.43</v>
      </c>
      <c r="I6" s="13">
        <f t="shared" si="0"/>
        <v>160658.22000000003</v>
      </c>
    </row>
    <row r="7" spans="1:9" x14ac:dyDescent="0.2">
      <c r="A7" s="10" t="s">
        <v>13</v>
      </c>
      <c r="B7" s="14"/>
      <c r="C7" s="15" t="s">
        <v>14</v>
      </c>
      <c r="D7" s="16">
        <v>547277.72</v>
      </c>
      <c r="E7" s="16">
        <v>18334.93</v>
      </c>
      <c r="F7" s="16">
        <f>D7+E7</f>
        <v>565612.65</v>
      </c>
      <c r="G7" s="16">
        <v>404954.43</v>
      </c>
      <c r="H7" s="16">
        <v>404954.43</v>
      </c>
      <c r="I7" s="16">
        <f>F7-G7</f>
        <v>160658.22000000003</v>
      </c>
    </row>
    <row r="8" spans="1:9" x14ac:dyDescent="0.2">
      <c r="A8" s="10" t="s">
        <v>15</v>
      </c>
      <c r="B8" s="14"/>
      <c r="C8" s="15" t="s">
        <v>16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0">
        <v>0</v>
      </c>
      <c r="B9" s="11" t="s">
        <v>17</v>
      </c>
      <c r="C9" s="12"/>
      <c r="D9" s="13">
        <f>SUM(D10:D17)</f>
        <v>64558726.600000001</v>
      </c>
      <c r="E9" s="13">
        <f>SUM(E10:E17)</f>
        <v>8361556.1500000004</v>
      </c>
      <c r="F9" s="13">
        <f t="shared" ref="F9:I9" si="1">SUM(F10:F17)</f>
        <v>72920282.75</v>
      </c>
      <c r="G9" s="13">
        <f t="shared" si="1"/>
        <v>58507165.780000001</v>
      </c>
      <c r="H9" s="13">
        <f t="shared" si="1"/>
        <v>56995875.270000003</v>
      </c>
      <c r="I9" s="13">
        <f t="shared" si="1"/>
        <v>14413116.970000003</v>
      </c>
    </row>
    <row r="10" spans="1:9" x14ac:dyDescent="0.2">
      <c r="A10" s="10" t="s">
        <v>18</v>
      </c>
      <c r="B10" s="14"/>
      <c r="C10" s="15" t="s">
        <v>19</v>
      </c>
      <c r="D10" s="16">
        <v>44204558.770000003</v>
      </c>
      <c r="E10" s="16">
        <v>6302079.8799999999</v>
      </c>
      <c r="F10" s="16">
        <f t="shared" ref="F10:F17" si="2">D10+E10</f>
        <v>50506638.650000006</v>
      </c>
      <c r="G10" s="16">
        <v>38671542</v>
      </c>
      <c r="H10" s="16">
        <v>37926888.490000002</v>
      </c>
      <c r="I10" s="16">
        <f t="shared" ref="I10:I17" si="3">F10-G10</f>
        <v>11835096.650000006</v>
      </c>
    </row>
    <row r="11" spans="1:9" x14ac:dyDescent="0.2">
      <c r="A11" s="10" t="s">
        <v>20</v>
      </c>
      <c r="B11" s="14"/>
      <c r="C11" s="15" t="s">
        <v>21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0" t="s">
        <v>22</v>
      </c>
      <c r="B12" s="14"/>
      <c r="C12" s="15" t="s">
        <v>23</v>
      </c>
      <c r="D12" s="16">
        <v>20354167.829999998</v>
      </c>
      <c r="E12" s="16">
        <v>2059476.27</v>
      </c>
      <c r="F12" s="16">
        <f t="shared" si="2"/>
        <v>22413644.099999998</v>
      </c>
      <c r="G12" s="16">
        <v>19835623.780000001</v>
      </c>
      <c r="H12" s="16">
        <v>19068986.780000001</v>
      </c>
      <c r="I12" s="16">
        <f t="shared" si="3"/>
        <v>2578020.3199999966</v>
      </c>
    </row>
    <row r="13" spans="1:9" x14ac:dyDescent="0.2">
      <c r="A13" s="10" t="s">
        <v>24</v>
      </c>
      <c r="B13" s="14"/>
      <c r="C13" s="15" t="s">
        <v>25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0" t="s">
        <v>26</v>
      </c>
      <c r="B14" s="14"/>
      <c r="C14" s="15" t="s">
        <v>27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0" t="s">
        <v>28</v>
      </c>
      <c r="B15" s="14"/>
      <c r="C15" s="15" t="s">
        <v>29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0" t="s">
        <v>30</v>
      </c>
      <c r="B16" s="14"/>
      <c r="C16" s="15" t="s">
        <v>31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0" t="s">
        <v>32</v>
      </c>
      <c r="B17" s="14"/>
      <c r="C17" s="15" t="s">
        <v>33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0">
        <v>0</v>
      </c>
      <c r="B18" s="11" t="s">
        <v>34</v>
      </c>
      <c r="C18" s="12"/>
      <c r="D18" s="13">
        <f>SUM(D19:D21)</f>
        <v>5033742.43</v>
      </c>
      <c r="E18" s="13">
        <f>SUM(E19:E21)</f>
        <v>799800.5</v>
      </c>
      <c r="F18" s="13">
        <f t="shared" ref="F18:I18" si="4">SUM(F19:F21)</f>
        <v>5833542.9299999997</v>
      </c>
      <c r="G18" s="13">
        <f t="shared" si="4"/>
        <v>5105925.3499999996</v>
      </c>
      <c r="H18" s="13">
        <f t="shared" si="4"/>
        <v>5096064.72</v>
      </c>
      <c r="I18" s="13">
        <f t="shared" si="4"/>
        <v>727617.58000000007</v>
      </c>
    </row>
    <row r="19" spans="1:9" x14ac:dyDescent="0.2">
      <c r="A19" s="10" t="s">
        <v>35</v>
      </c>
      <c r="B19" s="14"/>
      <c r="C19" s="15" t="s">
        <v>36</v>
      </c>
      <c r="D19" s="16">
        <v>5033742.43</v>
      </c>
      <c r="E19" s="16">
        <v>799800.5</v>
      </c>
      <c r="F19" s="16">
        <f t="shared" ref="F19:F21" si="5">D19+E19</f>
        <v>5833542.9299999997</v>
      </c>
      <c r="G19" s="16">
        <v>5105925.3499999996</v>
      </c>
      <c r="H19" s="16">
        <v>5096064.72</v>
      </c>
      <c r="I19" s="16">
        <f t="shared" ref="I19:I21" si="6">F19-G19</f>
        <v>727617.58000000007</v>
      </c>
    </row>
    <row r="20" spans="1:9" x14ac:dyDescent="0.2">
      <c r="A20" s="10" t="s">
        <v>37</v>
      </c>
      <c r="B20" s="14"/>
      <c r="C20" s="15" t="s">
        <v>38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0" t="s">
        <v>39</v>
      </c>
      <c r="B21" s="14"/>
      <c r="C21" s="15" t="s">
        <v>40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0">
        <v>0</v>
      </c>
      <c r="B22" s="11" t="s">
        <v>41</v>
      </c>
      <c r="C22" s="12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</row>
    <row r="23" spans="1:9" x14ac:dyDescent="0.2">
      <c r="A23" s="10" t="s">
        <v>42</v>
      </c>
      <c r="B23" s="14"/>
      <c r="C23" s="15" t="s">
        <v>43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0" t="s">
        <v>44</v>
      </c>
      <c r="B24" s="14"/>
      <c r="C24" s="15" t="s">
        <v>45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0">
        <v>0</v>
      </c>
      <c r="B25" s="11" t="s">
        <v>46</v>
      </c>
      <c r="C25" s="12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</row>
    <row r="26" spans="1:9" x14ac:dyDescent="0.2">
      <c r="A26" s="10" t="s">
        <v>47</v>
      </c>
      <c r="B26" s="14"/>
      <c r="C26" s="15" t="s">
        <v>48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0" t="s">
        <v>49</v>
      </c>
      <c r="B27" s="14"/>
      <c r="C27" s="15" t="s">
        <v>50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0" t="s">
        <v>51</v>
      </c>
      <c r="B28" s="14"/>
      <c r="C28" s="15" t="s">
        <v>52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0" t="s">
        <v>53</v>
      </c>
      <c r="B29" s="14"/>
      <c r="C29" s="15" t="s">
        <v>54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0">
        <v>0</v>
      </c>
      <c r="B30" s="11" t="s">
        <v>55</v>
      </c>
      <c r="C30" s="12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</row>
    <row r="31" spans="1:9" x14ac:dyDescent="0.2">
      <c r="A31" s="10" t="s">
        <v>56</v>
      </c>
      <c r="B31" s="14"/>
      <c r="C31" s="15" t="s">
        <v>57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0" t="s">
        <v>58</v>
      </c>
      <c r="B32" s="12" t="s">
        <v>59</v>
      </c>
      <c r="C32" s="15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13">
        <f t="shared" si="15"/>
        <v>0</v>
      </c>
    </row>
    <row r="33" spans="1:9" x14ac:dyDescent="0.2">
      <c r="A33" s="10" t="s">
        <v>60</v>
      </c>
      <c r="B33" s="12" t="s">
        <v>61</v>
      </c>
      <c r="C33" s="15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13">
        <f t="shared" si="15"/>
        <v>0</v>
      </c>
    </row>
    <row r="34" spans="1:9" x14ac:dyDescent="0.2">
      <c r="A34" s="10" t="s">
        <v>62</v>
      </c>
      <c r="B34" s="12" t="s">
        <v>63</v>
      </c>
      <c r="C34" s="15"/>
      <c r="D34" s="13">
        <v>0</v>
      </c>
      <c r="E34" s="13">
        <v>0</v>
      </c>
      <c r="F34" s="13">
        <f t="shared" si="14"/>
        <v>0</v>
      </c>
      <c r="G34" s="13">
        <v>0</v>
      </c>
      <c r="H34" s="13">
        <v>0</v>
      </c>
      <c r="I34" s="13">
        <f t="shared" si="15"/>
        <v>0</v>
      </c>
    </row>
    <row r="35" spans="1:9" ht="13.5" customHeight="1" x14ac:dyDescent="0.25">
      <c r="B35" s="29" t="s">
        <v>64</v>
      </c>
      <c r="C35" s="30"/>
      <c r="D35" s="17">
        <f>SUM(D6+D9+D18+D22+D25+D30+D32+D33+D34)</f>
        <v>70139746.75</v>
      </c>
      <c r="E35" s="17">
        <f t="shared" ref="E35:I35" si="16">SUM(E6+E9+E18+E22+E25+E30+E32+E33+E34)</f>
        <v>9179691.5800000001</v>
      </c>
      <c r="F35" s="17">
        <f t="shared" si="16"/>
        <v>79319438.330000013</v>
      </c>
      <c r="G35" s="17">
        <f t="shared" si="16"/>
        <v>64018045.560000002</v>
      </c>
      <c r="H35" s="17">
        <f t="shared" si="16"/>
        <v>62496894.420000002</v>
      </c>
      <c r="I35" s="17">
        <f t="shared" si="16"/>
        <v>15301392.770000003</v>
      </c>
    </row>
    <row r="36" spans="1:9" x14ac:dyDescent="0.2">
      <c r="B36" s="2" t="s">
        <v>65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D2:H2"/>
    <mergeCell ref="I2:I3"/>
    <mergeCell ref="B35:C35"/>
  </mergeCells>
  <printOptions horizontalCentered="1"/>
  <pageMargins left="0.11811023622047245" right="0.11811023622047245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cp:lastPrinted>2023-01-26T03:00:13Z</cp:lastPrinted>
  <dcterms:created xsi:type="dcterms:W3CDTF">2023-01-26T02:51:13Z</dcterms:created>
  <dcterms:modified xsi:type="dcterms:W3CDTF">2023-01-26T14:54:00Z</dcterms:modified>
</cp:coreProperties>
</file>