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04C0F63C-5A80-40B2-BF1F-CB8F4AA3746D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<sst xmlns="http://schemas.openxmlformats.org/spreadsheetml/2006/main" count="62" uniqueCount="61">
  <si>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</si>
  <si>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</si>
  <si>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</si>
  <si>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</si>
  <si>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</si>
  <si>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</si>
  <si>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</si>
  <si>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</si>
  <si>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</si>
  <si>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</si>
  <si>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</si>
  <si>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</si>
  <si>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</si>
  <si>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</si>
  <si>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</si>
  <si>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</si>
  <si>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</si>
  <si>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</si>
  <si>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</si>
  <si>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</si>
  <si>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</si>
  <si>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</si>
  <si>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</si>
  <si>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</si>
  <si>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</si>
  <si>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</si>
  <si>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</si>
  <si>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</si>
  <si>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</si>
  <si>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</si>
  <si>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</si>
  <si>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</si>
  <si>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</si>
  <si>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</si>
  <si>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</si>
  <si>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</si>
  <si>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</si>
  <si>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</si>
  <si>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</si>
  <si>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</si>
  <si>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</si>
  <si>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</si>
  <si>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</si>
  <si>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</si>
  <si>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</si>
  <si>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</si>
  <si>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</si>
  <si>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</si>
  <si>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</si>
  <si>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</si>
  <si>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</si>
  <si>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</si>
  <si>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</si>
  <si>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</si>
  <si>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</si>
  <si>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</si>
  <si>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</si>
  <si>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</si>
  <si>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</si>
  <si>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</si>
  <si>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DEL BICENTENARIO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</si>
</sst>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63</xdr:row>
      <xdr:rowOff>38100</xdr:rowOff>
    </xdr:from>
    <xdr:to>
      <xdr:col>5</xdr:col>
      <xdr:colOff>25474</xdr:colOff>
      <xdr:row>66</xdr:row>
      <xdr:rowOff>44904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991552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10718690.24</v>
      </c>
      <c r="C5" s="20">
        <v>14639650.32</v>
      </c>
      <c r="D5" s="9" t="s">
        <v>36</v>
      </c>
      <c r="E5" s="20">
        <v>1983247.08</v>
      </c>
      <c r="F5" s="23">
        <v>4461496.5599999996</v>
      </c>
    </row>
    <row r="6" spans="1:6" x14ac:dyDescent="0.2">
      <c r="A6" s="9" t="s">
        <v>23</v>
      </c>
      <c r="B6" s="20">
        <v>7235087.3700000001</v>
      </c>
      <c r="C6" s="20">
        <v>6302154.0099999998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17953777.609999999</v>
      </c>
      <c r="C13" s="22">
        <f>SUM(C5:C11)</f>
        <v>20941804.329999998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1983247.08</v>
      </c>
      <c r="F14" s="27">
        <f>SUM(F5:F12)</f>
        <v>4461496.5599999996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75031683.730000004</v>
      </c>
      <c r="C18" s="20">
        <v>75031683.730000004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41685781.340000004</v>
      </c>
      <c r="C19" s="20">
        <v>41612805.740000002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-44668799.109999999</v>
      </c>
      <c r="C21" s="20">
        <v>-44668799.109999999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72048665.960000008</v>
      </c>
      <c r="C26" s="22">
        <f>SUM(C16:C24)</f>
        <v>71975690.359999999</v>
      </c>
      <c r="D26" s="12" t="s">
        <v>50</v>
      </c>
      <c r="E26" s="22">
        <f>SUM(E24+E14)</f>
        <v>1983247.08</v>
      </c>
      <c r="F26" s="27">
        <f>SUM(F14+F24)</f>
        <v>4461496.5599999996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90002443.570000008</v>
      </c>
      <c r="C28" s="22">
        <f>C13+C26</f>
        <v>92917494.689999998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115684962.73999999</v>
      </c>
      <c r="F30" s="27">
        <f>SUM(F31:F33)</f>
        <v>115352962.73999999</v>
      </c>
    </row>
    <row r="31" spans="1:6" x14ac:dyDescent="0.2">
      <c r="A31" s="16"/>
      <c r="B31" s="14"/>
      <c r="C31" s="15"/>
      <c r="D31" s="9" t="s">
        <v>2</v>
      </c>
      <c r="E31" s="20">
        <v>114918977.27</v>
      </c>
      <c r="F31" s="23">
        <v>114586977.27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765985.47</v>
      </c>
      <c r="F33" s="23">
        <v>765985.47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-27665766.25</v>
      </c>
      <c r="F35" s="27">
        <f>SUM(F36:F40)</f>
        <v>-26896964.610000003</v>
      </c>
    </row>
    <row r="36" spans="1:6" x14ac:dyDescent="0.2">
      <c r="A36" s="16"/>
      <c r="B36" s="14"/>
      <c r="C36" s="15"/>
      <c r="D36" s="9" t="s">
        <v>46</v>
      </c>
      <c r="E36" s="20">
        <v>3596075.68</v>
      </c>
      <c r="F36" s="23">
        <v>1641471.31</v>
      </c>
    </row>
    <row r="37" spans="1:6" x14ac:dyDescent="0.2">
      <c r="A37" s="16"/>
      <c r="B37" s="14"/>
      <c r="C37" s="15"/>
      <c r="D37" s="9" t="s">
        <v>14</v>
      </c>
      <c r="E37" s="20">
        <v>-31261841.93</v>
      </c>
      <c r="F37" s="23">
        <v>-28538435.920000002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88019196.489999995</v>
      </c>
      <c r="F46" s="27">
        <f>SUM(F42+F35+F30)</f>
        <v>88455998.129999995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90002443.569999993</v>
      </c>
      <c r="F48" s="22">
        <f>F46+F26</f>
        <v>92917494.689999998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39370078740157483" bottom="0.39370078740157483" header="0" footer="0"/>
  <pageSetup paperSize="11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Subdirector Administrativa</cp:lastModifiedBy>
  <cp:lastPrinted>2023-04-30T23:03:27Z</cp:lastPrinted>
  <dcterms:created xsi:type="dcterms:W3CDTF">2012-12-11T20:26:08Z</dcterms:created>
  <dcterms:modified xsi:type="dcterms:W3CDTF">2023-05-02T22:53:47Z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