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57B0574D-DEB2-4A39-B1E7-DEE43303B9D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<sst xmlns="http://schemas.openxmlformats.org/spreadsheetml/2006/main" count="91" uniqueCount="57">
  <si>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</si>
  <si>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</si>
  <si>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</si>
  <si>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</si>
  <si>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</si>
  <si>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</si>
  <si>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</si>
  <si>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</si>
  <si>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</si>
  <si>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</si>
  <si>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</si>
  <si>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</si>
  <si>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</si>
  <si>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</si>
  <si>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</si>
  <si>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</si>
  <si>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</si>
  <si>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</si>
  <si>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</si>
  <si>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</si>
  <si>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</si>
  <si>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</si>
  <si>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</si>
  <si>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</si>
  <si>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</si>
  <si>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</si>
  <si>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</si>
  <si>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</si>
  <si>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</si>
  <si>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</si>
  <si>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</si>
  <si>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</si>
  <si>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</si>
  <si>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</si>
  <si>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</si>
  <si>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</si>
  <si>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</si>
  <si>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</si>
  <si>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</si>
  <si>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</si>
  <si>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</si>
  <si>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</si>
  <si>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</si>
  <si>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</si>
  <si>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</si>
  <si>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</si>
  <si>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</si>
  <si>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</si>
  <si>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</si>
  <si>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</si>
  <si>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</si>
  <si>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</si>
  <si>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</si>
  <si>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</si>
  <si>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</si>
  <si>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</si>
  <si>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POLITECNICA DEL BICENTENARIO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</si>
</sst>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215349</xdr:colOff>
      <xdr:row>74</xdr:row>
      <xdr:rowOff>99391</xdr:rowOff>
    </xdr:from>
    <xdr:to>
      <xdr:col>3</xdr:col>
      <xdr:colOff>66262</xdr:colOff>
      <xdr:row>77</xdr:row>
      <xdr:rowOff>112407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349" y="11363739"/>
          <a:ext cx="727213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showGridLines="0" tabSelected="1" zoomScale="115" zoomScaleNormal="115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2" width="20.33203125" style="1" customWidth="1"/>
    <col min="3" max="3" width="18.66406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2023</v>
      </c>
      <c r="C2" s="3">
        <v>2022</v>
      </c>
    </row>
    <row r="3" spans="1:4" ht="11.25" customHeight="1" x14ac:dyDescent="0.2">
      <c r="A3" s="4" t="s">
        <v>38</v>
      </c>
      <c r="B3" s="5"/>
      <c r="C3" s="5"/>
    </row>
    <row r="4" spans="1:4" ht="11.25" customHeight="1" x14ac:dyDescent="0.2">
      <c r="A4" s="6" t="s">
        <v>1</v>
      </c>
      <c r="B4" s="16">
        <f>SUM(B5:B14)</f>
        <v>16625284.6</v>
      </c>
      <c r="C4" s="16">
        <f>SUM(C5:C14)</f>
        <v>73399570.089999989</v>
      </c>
      <c r="D4" s="13" t="s">
        <v>37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34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36</v>
      </c>
      <c r="B11" s="17">
        <v>1342723.8</v>
      </c>
      <c r="C11" s="17">
        <v>9307153.9499999993</v>
      </c>
      <c r="D11" s="14">
        <v>700000</v>
      </c>
    </row>
    <row r="12" spans="1:4" ht="22.5" x14ac:dyDescent="0.2">
      <c r="A12" s="7" t="s">
        <v>39</v>
      </c>
      <c r="B12" s="17">
        <v>0</v>
      </c>
      <c r="C12" s="17">
        <v>19185915.620000001</v>
      </c>
      <c r="D12" s="14">
        <v>800000</v>
      </c>
    </row>
    <row r="13" spans="1:4" ht="11.25" customHeight="1" x14ac:dyDescent="0.2">
      <c r="A13" s="7" t="s">
        <v>40</v>
      </c>
      <c r="B13" s="17">
        <v>15157835.949999999</v>
      </c>
      <c r="C13" s="17">
        <v>44549538</v>
      </c>
      <c r="D13" s="14">
        <v>900000</v>
      </c>
    </row>
    <row r="14" spans="1:4" ht="11.25" customHeight="1" x14ac:dyDescent="0.2">
      <c r="A14" s="7" t="s">
        <v>5</v>
      </c>
      <c r="B14" s="17">
        <v>124724.85</v>
      </c>
      <c r="C14" s="17">
        <v>356962.52</v>
      </c>
      <c r="D14" s="13" t="s">
        <v>52</v>
      </c>
    </row>
    <row r="15" spans="1:4" ht="11.25" customHeight="1" x14ac:dyDescent="0.2">
      <c r="A15" s="8"/>
      <c r="B15" s="18"/>
      <c r="C15" s="18"/>
      <c r="D15" s="13" t="s">
        <v>37</v>
      </c>
    </row>
    <row r="16" spans="1:4" ht="11.25" customHeight="1" x14ac:dyDescent="0.2">
      <c r="A16" s="6" t="s">
        <v>6</v>
      </c>
      <c r="B16" s="16">
        <f>SUM(B17:B32)</f>
        <v>12572483.779999999</v>
      </c>
      <c r="C16" s="16">
        <f>SUM(C17:C32)</f>
        <v>61990746.049999997</v>
      </c>
      <c r="D16" s="13" t="s">
        <v>37</v>
      </c>
    </row>
    <row r="17" spans="1:4" ht="11.25" customHeight="1" x14ac:dyDescent="0.2">
      <c r="A17" s="7" t="s">
        <v>7</v>
      </c>
      <c r="B17" s="17">
        <v>10287946.699999999</v>
      </c>
      <c r="C17" s="17">
        <v>47423240.259999998</v>
      </c>
      <c r="D17" s="14">
        <v>1000</v>
      </c>
    </row>
    <row r="18" spans="1:4" ht="11.25" customHeight="1" x14ac:dyDescent="0.2">
      <c r="A18" s="7" t="s">
        <v>8</v>
      </c>
      <c r="B18" s="17">
        <v>91782.11</v>
      </c>
      <c r="C18" s="17">
        <v>2801867.39</v>
      </c>
      <c r="D18" s="14">
        <v>2000</v>
      </c>
    </row>
    <row r="19" spans="1:4" ht="11.25" customHeight="1" x14ac:dyDescent="0.2">
      <c r="A19" s="7" t="s">
        <v>9</v>
      </c>
      <c r="B19" s="17">
        <v>1949885.73</v>
      </c>
      <c r="C19" s="17">
        <v>11055590.07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53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242869.24</v>
      </c>
      <c r="C23" s="17">
        <v>710048.33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4052800.8200000003</v>
      </c>
      <c r="C33" s="16">
        <f>C4-C16</f>
        <v>11408824.039999992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54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72975.600000000006</v>
      </c>
      <c r="C41" s="16">
        <f>SUM(C42:C44)</f>
        <v>506148.37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72975.600000000006</v>
      </c>
      <c r="C43" s="17">
        <v>506148.37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-72975.600000000006</v>
      </c>
      <c r="C45" s="16">
        <f>C36-C41</f>
        <v>-506148.37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55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 t="s">
        <v>47</v>
      </c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 t="s">
        <v>48</v>
      </c>
    </row>
    <row r="52" spans="1:4" ht="11.25" customHeight="1" x14ac:dyDescent="0.2">
      <c r="A52" s="7" t="s">
        <v>27</v>
      </c>
      <c r="B52" s="17">
        <v>0</v>
      </c>
      <c r="C52" s="17">
        <v>0</v>
      </c>
      <c r="D52" s="15" t="s">
        <v>49</v>
      </c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7900785.2999999998</v>
      </c>
      <c r="C54" s="16">
        <f>SUM(C55+C58)</f>
        <v>13308214.35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50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51</v>
      </c>
    </row>
    <row r="58" spans="1:4" ht="11.25" customHeight="1" x14ac:dyDescent="0.2">
      <c r="A58" s="7" t="s">
        <v>29</v>
      </c>
      <c r="B58" s="17">
        <v>7900785.2999999998</v>
      </c>
      <c r="C58" s="17">
        <v>13308214.35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-7900785.2999999998</v>
      </c>
      <c r="C59" s="16">
        <f>C48-C54</f>
        <v>-13308214.35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-3920960.0799999991</v>
      </c>
      <c r="C61" s="16">
        <f>C59+C45+C33</f>
        <v>-2405538.6800000072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14639650.32</v>
      </c>
      <c r="C63" s="16">
        <v>17045189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10718690.24</v>
      </c>
      <c r="C65" s="16">
        <v>14639650.32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46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19685039370078741" bottom="0.15748031496062992" header="0.31496062992125984" footer="0.31496062992125984"/>
  <pageSetup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infopath/2007/PartnerControls"/>
    <ds:schemaRef ds:uri="212f5b6f-540c-444d-8783-9749c880513e"/>
    <ds:schemaRef ds:uri="http://schemas.microsoft.com/office/2006/metadata/properties"/>
    <ds:schemaRef ds:uri="http://schemas.openxmlformats.org/package/2006/metadata/core-properties"/>
    <ds:schemaRef ds:uri="http://purl.org/dc/terms/"/>
    <ds:schemaRef ds:uri="45be96a9-161b-45e5-8955-82d7971c9a35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Subdirector Administrativa</cp:lastModifiedBy>
  <cp:revision/>
  <cp:lastPrinted>2023-04-30T23:07:49Z</cp:lastPrinted>
  <dcterms:created xsi:type="dcterms:W3CDTF">2012-12-11T20:31:36Z</dcterms:created>
  <dcterms:modified xsi:type="dcterms:W3CDTF">2023-05-02T22:53:56Z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