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ASEG SIRET PREVALIDAR AL 02052023\5.- INFORMACION PROGRAMATICA\"/>
    </mc:Choice>
  </mc:AlternateContent>
  <xr:revisionPtr revIDLastSave="0" documentId="13_ncr:1_{B422F716-5BF3-466B-8628-4F2C5FBFCFB8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PY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3" i="1" l="1"/>
  <c r="G9" i="1"/>
  <c r="K36" i="1" l="1"/>
  <c r="J36" i="1"/>
  <c r="I36" i="1"/>
  <c r="H36" i="1"/>
  <c r="G36" i="1"/>
  <c r="K28" i="1"/>
  <c r="J28" i="1"/>
  <c r="I28" i="1"/>
  <c r="H28" i="1"/>
  <c r="G28" i="1"/>
  <c r="M36" i="1" l="1"/>
  <c r="M33" i="1"/>
  <c r="M28" i="1"/>
  <c r="M9" i="1"/>
  <c r="K38" i="1"/>
  <c r="I38" i="1"/>
  <c r="H38" i="1"/>
  <c r="J38" i="1"/>
  <c r="G38" i="1"/>
  <c r="L36" i="1"/>
  <c r="L33" i="1"/>
  <c r="L28" i="1"/>
  <c r="L9" i="1"/>
  <c r="L38" i="1" l="1"/>
  <c r="M38" i="1"/>
</calcChain>
</file>

<file path=xl/sharedStrings.xml><?xml version="1.0" encoding="utf-8"?>
<sst xmlns="http://schemas.openxmlformats.org/spreadsheetml/2006/main" count="58" uniqueCount="51">
  <si>
    <t>PROGRAMAS Y PROYECTOS DE INVERSIÓN</t>
  </si>
  <si>
    <t>DENOMINACIÓN PROGRAMA/PROYECTO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</si>
  <si>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</si>
  <si>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</si>
  <si>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</si>
  <si>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</si>
  <si>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</si>
  <si>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</si>
  <si>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</si>
  <si>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</si>
  <si>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</si>
  <si>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</si>
  <si>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</si>
  <si>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</si>
  <si>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</si>
  <si>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</si>
  <si>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</si>
  <si>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</si>
  <si>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</si>
  <si>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</si>
  <si>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E017PB0770</t>
  </si>
  <si>
    <t>ADMINISTRACIÓN E IMPARTICIÓN DE LOS SERVICIOS EDUCATIVOS EXISTENTES DE LA UNIVERSIDAD POLITÉCNICA DE</t>
  </si>
  <si>
    <t>EQUIPO DE COMPUTO Y DE TECNOLOGIAS DE LA INFORMACI</t>
  </si>
  <si>
    <t>EQUIPO Y APARATOS AUDIOVISUALES</t>
  </si>
  <si>
    <t>OTRO MOBILIARIO Y EQUIPO EDUCACIONAL Y RECREATIVO</t>
  </si>
  <si>
    <t>EQUIPO MEDICO Y DE LABORATORIO</t>
  </si>
  <si>
    <t>HERRAMIENTAS Y MAQUINAS-HERRAMIENTA</t>
  </si>
  <si>
    <t>OTROS EQUIPOS</t>
  </si>
  <si>
    <t>SOFTWARE</t>
  </si>
  <si>
    <t>E017PB0777</t>
  </si>
  <si>
    <t>MANTENIMIENTO DE LA INFRAESTRUCTURA DE LA UNIVERSIDAD POLITÉCNICA DEL BICENTENARIO</t>
  </si>
  <si>
    <t>E017PB3170</t>
  </si>
  <si>
    <t>ADMINISTRACIÓN DEL MANTENIMIENTO Y SOPORTE DE EQUIPO INFORMÁTICO, CÓMPUTO Y REDES DE LA UNIVERSIDAD</t>
  </si>
  <si>
    <t>MUEBLES DE OFICINA Y ESTANTERIA</t>
  </si>
  <si>
    <t>E017PB31702299</t>
  </si>
  <si>
    <t>ACCIÓN DE REFRENDO EJERCICIO 2022</t>
  </si>
  <si>
    <t>E038PB0779</t>
  </si>
  <si>
    <t>OPERACIÓN DE SERVICIOS DE VINCULACIÓN DE LA UNIVERSIDAD POLITÉCNICA DEL BICENTENARIO CON EL ENTORNO</t>
  </si>
  <si>
    <t>APARATOS DEPORTIVOS</t>
  </si>
  <si>
    <t>E057PB0771</t>
  </si>
  <si>
    <t>APLICACIÓN DE PLANES DE TRABAJO DE ATENCIÓN A LA DESERCIÓN Y REPROBACIÓN EN LOS ALUMNOS DE LA UNIVER</t>
  </si>
  <si>
    <t>M000GC2110</t>
  </si>
  <si>
    <t>OPERACIÓN DEL MODELO DE PLANEACIÓN Y EVALUACIÓN DE LA UNIVERSIDAD POLITÉCNICA DEL BICENTENARIO</t>
  </si>
  <si>
    <t>SISTEMAS DE AIRE ACONDICIONADO, CALEFACCION Y DE R</t>
  </si>
  <si>
    <t>P000GB1008</t>
  </si>
  <si>
    <t>ADMINISTRACIÓN DE LOS RECURSOS HUMANOS, MATERIALES, FINANCIEROS Y DE SERVICIOS DE LA UNIVERSIDAD POL</t>
  </si>
  <si>
    <t>E017QC05422202</t>
  </si>
  <si>
    <t>INSTALACIÓN DE BRAZOS DE ROBOTS EN UPB</t>
  </si>
  <si>
    <t>TRABAJOS DE ACABADOS EN EDIFICACIONES Y OTROS TRAB</t>
  </si>
  <si>
    <t>UNIVERSIDAD POLITECNICA DEL BICENTENARIO
Programas y Proyectos de Inversión
Del 1 de Enero al 31 de Marzo de 2023</t>
  </si>
  <si>
    <t>PARTIDA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</si>
</sst>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5" fontId="8" fillId="0" borderId="0" xfId="1" applyNumberFormat="1" applyFont="1" applyFill="1" applyBorder="1" applyAlignment="1" applyProtection="1">
      <alignment vertical="top" wrapText="1"/>
    </xf>
    <xf numFmtId="165" fontId="7" fillId="0" borderId="0" xfId="1" applyNumberFormat="1" applyFont="1" applyFill="1" applyBorder="1" applyAlignment="1" applyProtection="1">
      <alignment horizontal="left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165" fontId="8" fillId="0" borderId="30" xfId="0" applyNumberFormat="1" applyFont="1" applyFill="1" applyBorder="1" applyAlignment="1" applyProtection="1">
      <alignment horizontal="left" vertical="top" wrapText="1"/>
    </xf>
    <xf numFmtId="165" fontId="8" fillId="4" borderId="0" xfId="0" applyNumberFormat="1" applyFont="1" applyFill="1" applyBorder="1" applyAlignment="1" applyProtection="1">
      <alignment horizontal="left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45</xdr:row>
      <xdr:rowOff>85725</xdr:rowOff>
    </xdr:from>
    <xdr:to>
      <xdr:col>11</xdr:col>
      <xdr:colOff>209550</xdr:colOff>
      <xdr:row>48</xdr:row>
      <xdr:rowOff>35379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10210800"/>
          <a:ext cx="946785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0"/>
  <sheetViews>
    <sheetView showGridLines="0"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8" customWidth="1"/>
    <col min="6" max="6" width="42.85546875" style="1" customWidth="1"/>
    <col min="7" max="7" width="13.42578125" style="1" customWidth="1"/>
    <col min="8" max="8" width="10.7109375" style="1" customWidth="1"/>
    <col min="9" max="9" width="11.28515625" style="1" customWidth="1"/>
    <col min="10" max="10" width="10.28515625" style="1" bestFit="1" customWidth="1"/>
    <col min="11" max="11" width="7.42578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2" t="s">
        <v>49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3.15" customHeight="1" x14ac:dyDescent="0.2">
      <c r="B2" s="75" t="s">
        <v>0</v>
      </c>
      <c r="C2" s="76"/>
      <c r="D2" s="81" t="s">
        <v>1</v>
      </c>
      <c r="E2" s="84" t="s">
        <v>50</v>
      </c>
      <c r="F2" s="81" t="s">
        <v>2</v>
      </c>
      <c r="G2" s="85" t="s">
        <v>3</v>
      </c>
      <c r="H2" s="85"/>
      <c r="I2" s="85"/>
      <c r="J2" s="85"/>
      <c r="K2" s="85"/>
      <c r="L2" s="85"/>
      <c r="M2" s="86"/>
    </row>
    <row r="3" spans="2:13" ht="28.5" customHeight="1" x14ac:dyDescent="0.2">
      <c r="B3" s="77"/>
      <c r="C3" s="78"/>
      <c r="D3" s="82"/>
      <c r="E3" s="84"/>
      <c r="F3" s="82"/>
      <c r="G3" s="87" t="s">
        <v>19</v>
      </c>
      <c r="H3" s="89" t="s">
        <v>4</v>
      </c>
      <c r="I3" s="56" t="s">
        <v>5</v>
      </c>
      <c r="J3" s="56" t="s">
        <v>6</v>
      </c>
      <c r="K3" s="56" t="s">
        <v>7</v>
      </c>
      <c r="L3" s="59" t="s">
        <v>8</v>
      </c>
      <c r="M3" s="60"/>
    </row>
    <row r="4" spans="2:13" ht="13.15" customHeight="1" x14ac:dyDescent="0.2">
      <c r="B4" s="77"/>
      <c r="C4" s="78"/>
      <c r="D4" s="82"/>
      <c r="E4" s="84"/>
      <c r="F4" s="82"/>
      <c r="G4" s="77"/>
      <c r="H4" s="90"/>
      <c r="I4" s="91"/>
      <c r="J4" s="91"/>
      <c r="K4" s="57"/>
      <c r="L4" s="61" t="s">
        <v>9</v>
      </c>
      <c r="M4" s="63" t="s">
        <v>10</v>
      </c>
    </row>
    <row r="5" spans="2:13" x14ac:dyDescent="0.2">
      <c r="B5" s="79"/>
      <c r="C5" s="80"/>
      <c r="D5" s="83"/>
      <c r="E5" s="84"/>
      <c r="F5" s="83"/>
      <c r="G5" s="88"/>
      <c r="H5" s="61"/>
      <c r="I5" s="92"/>
      <c r="J5" s="92"/>
      <c r="K5" s="58"/>
      <c r="L5" s="62"/>
      <c r="M5" s="64"/>
    </row>
    <row r="6" spans="2:13" ht="13.15" customHeight="1" x14ac:dyDescent="0.2">
      <c r="B6" s="65" t="s">
        <v>11</v>
      </c>
      <c r="C6" s="66"/>
      <c r="D6" s="66"/>
      <c r="E6" s="19"/>
      <c r="F6" s="20"/>
      <c r="G6" s="21"/>
      <c r="H6" s="21"/>
      <c r="I6" s="21"/>
      <c r="J6" s="67"/>
      <c r="K6" s="67"/>
      <c r="L6" s="21"/>
      <c r="M6" s="22"/>
    </row>
    <row r="7" spans="2:13" ht="13.15" customHeight="1" x14ac:dyDescent="0.2">
      <c r="B7" s="23"/>
      <c r="C7" s="68" t="s">
        <v>12</v>
      </c>
      <c r="D7" s="68"/>
      <c r="E7" s="19"/>
      <c r="F7" s="24"/>
      <c r="G7" s="25"/>
      <c r="H7" s="25"/>
      <c r="I7" s="25"/>
      <c r="J7" s="25"/>
      <c r="K7" s="25"/>
      <c r="L7" s="25"/>
      <c r="M7" s="26"/>
    </row>
    <row r="8" spans="2:13" ht="6.6" customHeight="1" x14ac:dyDescent="0.2">
      <c r="B8" s="23"/>
      <c r="C8" s="20"/>
      <c r="D8" s="20"/>
      <c r="E8" s="27"/>
      <c r="F8" s="28"/>
      <c r="G8" s="29"/>
      <c r="H8" s="29"/>
      <c r="I8" s="29"/>
      <c r="J8" s="29"/>
      <c r="K8" s="29"/>
      <c r="L8" s="25"/>
      <c r="M8" s="26"/>
    </row>
    <row r="9" spans="2:13" ht="33.75" x14ac:dyDescent="0.2">
      <c r="B9" s="30" t="s">
        <v>20</v>
      </c>
      <c r="C9" s="31"/>
      <c r="D9" s="32" t="s">
        <v>21</v>
      </c>
      <c r="E9" s="27">
        <v>5150</v>
      </c>
      <c r="F9" s="28" t="s">
        <v>22</v>
      </c>
      <c r="G9" s="47">
        <f t="shared" ref="G9:G25" si="0">+H9</f>
        <v>0</v>
      </c>
      <c r="H9" s="48">
        <v>0</v>
      </c>
      <c r="I9" s="48">
        <v>50000</v>
      </c>
      <c r="J9" s="48">
        <v>0</v>
      </c>
      <c r="K9" s="48">
        <v>0</v>
      </c>
      <c r="L9" s="33">
        <f t="shared" ref="L9:L25" si="1">IFERROR(K9/H9,0)</f>
        <v>0</v>
      </c>
      <c r="M9" s="34">
        <f t="shared" ref="M9:M25" si="2">IFERROR(K9/I9,0)</f>
        <v>0</v>
      </c>
    </row>
    <row r="10" spans="2:13" x14ac:dyDescent="0.2">
      <c r="B10" s="30"/>
      <c r="C10" s="31"/>
      <c r="D10" s="32"/>
      <c r="E10" s="27">
        <v>5210</v>
      </c>
      <c r="F10" s="28" t="s">
        <v>23</v>
      </c>
      <c r="G10" s="47">
        <f t="shared" si="0"/>
        <v>2000</v>
      </c>
      <c r="H10" s="48">
        <v>2000</v>
      </c>
      <c r="I10" s="48">
        <v>2000</v>
      </c>
      <c r="J10" s="48">
        <v>0</v>
      </c>
      <c r="K10" s="48">
        <v>0</v>
      </c>
      <c r="L10" s="33">
        <f t="shared" si="1"/>
        <v>0</v>
      </c>
      <c r="M10" s="34">
        <f t="shared" si="2"/>
        <v>0</v>
      </c>
    </row>
    <row r="11" spans="2:13" ht="22.5" x14ac:dyDescent="0.2">
      <c r="B11" s="30"/>
      <c r="C11" s="31"/>
      <c r="D11" s="32"/>
      <c r="E11" s="27">
        <v>5290</v>
      </c>
      <c r="F11" s="28" t="s">
        <v>24</v>
      </c>
      <c r="G11" s="47">
        <f t="shared" si="0"/>
        <v>78600</v>
      </c>
      <c r="H11" s="48">
        <v>78600</v>
      </c>
      <c r="I11" s="48">
        <v>78600</v>
      </c>
      <c r="J11" s="48">
        <v>0</v>
      </c>
      <c r="K11" s="48">
        <v>0</v>
      </c>
      <c r="L11" s="33">
        <f t="shared" si="1"/>
        <v>0</v>
      </c>
      <c r="M11" s="34">
        <f t="shared" si="2"/>
        <v>0</v>
      </c>
    </row>
    <row r="12" spans="2:13" x14ac:dyDescent="0.2">
      <c r="B12" s="30"/>
      <c r="C12" s="31"/>
      <c r="D12" s="32"/>
      <c r="E12" s="27">
        <v>5310</v>
      </c>
      <c r="F12" s="28" t="s">
        <v>25</v>
      </c>
      <c r="G12" s="47">
        <f t="shared" si="0"/>
        <v>211920</v>
      </c>
      <c r="H12" s="48">
        <v>211920</v>
      </c>
      <c r="I12" s="48">
        <v>211920</v>
      </c>
      <c r="J12" s="48">
        <v>0</v>
      </c>
      <c r="K12" s="48">
        <v>0</v>
      </c>
      <c r="L12" s="33">
        <f t="shared" si="1"/>
        <v>0</v>
      </c>
      <c r="M12" s="34">
        <f t="shared" si="2"/>
        <v>0</v>
      </c>
    </row>
    <row r="13" spans="2:13" x14ac:dyDescent="0.2">
      <c r="B13" s="30"/>
      <c r="C13" s="31"/>
      <c r="D13" s="32"/>
      <c r="E13" s="27">
        <v>5670</v>
      </c>
      <c r="F13" s="28" t="s">
        <v>26</v>
      </c>
      <c r="G13" s="47">
        <f t="shared" si="0"/>
        <v>30000</v>
      </c>
      <c r="H13" s="48">
        <v>30000</v>
      </c>
      <c r="I13" s="48">
        <v>30000</v>
      </c>
      <c r="J13" s="48">
        <v>0</v>
      </c>
      <c r="K13" s="48">
        <v>0</v>
      </c>
      <c r="L13" s="33">
        <f t="shared" si="1"/>
        <v>0</v>
      </c>
      <c r="M13" s="34">
        <f t="shared" si="2"/>
        <v>0</v>
      </c>
    </row>
    <row r="14" spans="2:13" x14ac:dyDescent="0.2">
      <c r="B14" s="30"/>
      <c r="C14" s="31"/>
      <c r="D14" s="32"/>
      <c r="E14" s="27">
        <v>5690</v>
      </c>
      <c r="F14" s="28" t="s">
        <v>27</v>
      </c>
      <c r="G14" s="47">
        <f t="shared" si="0"/>
        <v>154000</v>
      </c>
      <c r="H14" s="48">
        <v>154000</v>
      </c>
      <c r="I14" s="48">
        <v>154000</v>
      </c>
      <c r="J14" s="48">
        <v>0</v>
      </c>
      <c r="K14" s="48">
        <v>0</v>
      </c>
      <c r="L14" s="33">
        <f t="shared" si="1"/>
        <v>0</v>
      </c>
      <c r="M14" s="34">
        <f t="shared" si="2"/>
        <v>0</v>
      </c>
    </row>
    <row r="15" spans="2:13" x14ac:dyDescent="0.2">
      <c r="B15" s="30"/>
      <c r="C15" s="31"/>
      <c r="D15" s="32"/>
      <c r="E15" s="27">
        <v>5910</v>
      </c>
      <c r="F15" s="28" t="s">
        <v>28</v>
      </c>
      <c r="G15" s="47">
        <f t="shared" si="0"/>
        <v>903506</v>
      </c>
      <c r="H15" s="48">
        <v>903506</v>
      </c>
      <c r="I15" s="48">
        <v>903506</v>
      </c>
      <c r="J15" s="48">
        <v>0</v>
      </c>
      <c r="K15" s="48">
        <v>0</v>
      </c>
      <c r="L15" s="33">
        <f t="shared" si="1"/>
        <v>0</v>
      </c>
      <c r="M15" s="34">
        <f t="shared" si="2"/>
        <v>0</v>
      </c>
    </row>
    <row r="16" spans="2:13" ht="22.5" x14ac:dyDescent="0.2">
      <c r="B16" s="30" t="s">
        <v>29</v>
      </c>
      <c r="C16" s="31"/>
      <c r="D16" s="32" t="s">
        <v>30</v>
      </c>
      <c r="E16" s="27">
        <v>5670</v>
      </c>
      <c r="F16" s="28" t="s">
        <v>26</v>
      </c>
      <c r="G16" s="47">
        <f t="shared" si="0"/>
        <v>60000</v>
      </c>
      <c r="H16" s="48">
        <v>60000</v>
      </c>
      <c r="I16" s="48">
        <v>60000</v>
      </c>
      <c r="J16" s="48">
        <v>0</v>
      </c>
      <c r="K16" s="48">
        <v>0</v>
      </c>
      <c r="L16" s="33">
        <f t="shared" si="1"/>
        <v>0</v>
      </c>
      <c r="M16" s="34">
        <f t="shared" si="2"/>
        <v>0</v>
      </c>
    </row>
    <row r="17" spans="2:13" ht="33.75" x14ac:dyDescent="0.2">
      <c r="B17" s="30" t="s">
        <v>31</v>
      </c>
      <c r="C17" s="31"/>
      <c r="D17" s="32" t="s">
        <v>32</v>
      </c>
      <c r="E17" s="27">
        <v>5110</v>
      </c>
      <c r="F17" s="28" t="s">
        <v>33</v>
      </c>
      <c r="G17" s="47">
        <f t="shared" si="0"/>
        <v>30000</v>
      </c>
      <c r="H17" s="48">
        <v>30000</v>
      </c>
      <c r="I17" s="48">
        <v>30000</v>
      </c>
      <c r="J17" s="48">
        <v>0</v>
      </c>
      <c r="K17" s="48">
        <v>0</v>
      </c>
      <c r="L17" s="33">
        <f t="shared" si="1"/>
        <v>0</v>
      </c>
      <c r="M17" s="34">
        <f t="shared" si="2"/>
        <v>0</v>
      </c>
    </row>
    <row r="18" spans="2:13" ht="22.5" x14ac:dyDescent="0.2">
      <c r="B18" s="30"/>
      <c r="C18" s="31"/>
      <c r="D18" s="32"/>
      <c r="E18" s="27">
        <v>5150</v>
      </c>
      <c r="F18" s="28" t="s">
        <v>22</v>
      </c>
      <c r="G18" s="47">
        <f t="shared" si="0"/>
        <v>95000</v>
      </c>
      <c r="H18" s="48">
        <v>95000</v>
      </c>
      <c r="I18" s="48">
        <v>95000</v>
      </c>
      <c r="J18" s="48">
        <v>0</v>
      </c>
      <c r="K18" s="48">
        <v>0</v>
      </c>
      <c r="L18" s="33">
        <f t="shared" si="1"/>
        <v>0</v>
      </c>
      <c r="M18" s="34">
        <f t="shared" si="2"/>
        <v>0</v>
      </c>
    </row>
    <row r="19" spans="2:13" ht="22.5" x14ac:dyDescent="0.2">
      <c r="B19" s="30" t="s">
        <v>34</v>
      </c>
      <c r="C19" s="31"/>
      <c r="D19" s="32" t="s">
        <v>35</v>
      </c>
      <c r="E19" s="27">
        <v>5150</v>
      </c>
      <c r="F19" s="28" t="s">
        <v>22</v>
      </c>
      <c r="G19" s="47">
        <f t="shared" si="0"/>
        <v>0</v>
      </c>
      <c r="H19" s="48">
        <v>0</v>
      </c>
      <c r="I19" s="48">
        <v>72975.600000000006</v>
      </c>
      <c r="J19" s="48">
        <v>72975.600000000006</v>
      </c>
      <c r="K19" s="48">
        <v>72975.600000000006</v>
      </c>
      <c r="L19" s="33">
        <f t="shared" si="1"/>
        <v>0</v>
      </c>
      <c r="M19" s="34">
        <f t="shared" si="2"/>
        <v>1</v>
      </c>
    </row>
    <row r="20" spans="2:13" ht="33.75" x14ac:dyDescent="0.2">
      <c r="B20" s="30" t="s">
        <v>36</v>
      </c>
      <c r="C20" s="31"/>
      <c r="D20" s="32" t="s">
        <v>37</v>
      </c>
      <c r="E20" s="27">
        <v>5220</v>
      </c>
      <c r="F20" s="28" t="s">
        <v>38</v>
      </c>
      <c r="G20" s="47">
        <f t="shared" si="0"/>
        <v>35695.65</v>
      </c>
      <c r="H20" s="48">
        <v>35695.65</v>
      </c>
      <c r="I20" s="48">
        <v>35695.65</v>
      </c>
      <c r="J20" s="48">
        <v>0</v>
      </c>
      <c r="K20" s="48">
        <v>0</v>
      </c>
      <c r="L20" s="33">
        <f t="shared" si="1"/>
        <v>0</v>
      </c>
      <c r="M20" s="34">
        <f t="shared" si="2"/>
        <v>0</v>
      </c>
    </row>
    <row r="21" spans="2:13" ht="33.75" x14ac:dyDescent="0.2">
      <c r="B21" s="30" t="s">
        <v>39</v>
      </c>
      <c r="C21" s="31"/>
      <c r="D21" s="32" t="s">
        <v>40</v>
      </c>
      <c r="E21" s="27">
        <v>5110</v>
      </c>
      <c r="F21" s="28" t="s">
        <v>33</v>
      </c>
      <c r="G21" s="47">
        <f t="shared" si="0"/>
        <v>10000</v>
      </c>
      <c r="H21" s="48">
        <v>10000</v>
      </c>
      <c r="I21" s="48">
        <v>10000</v>
      </c>
      <c r="J21" s="48">
        <v>0</v>
      </c>
      <c r="K21" s="48">
        <v>0</v>
      </c>
      <c r="L21" s="33">
        <f t="shared" si="1"/>
        <v>0</v>
      </c>
      <c r="M21" s="34">
        <f t="shared" si="2"/>
        <v>0</v>
      </c>
    </row>
    <row r="22" spans="2:13" ht="22.5" x14ac:dyDescent="0.2">
      <c r="B22" s="30" t="s">
        <v>41</v>
      </c>
      <c r="C22" s="31"/>
      <c r="D22" s="32" t="s">
        <v>42</v>
      </c>
      <c r="E22" s="27">
        <v>5150</v>
      </c>
      <c r="F22" s="28" t="s">
        <v>22</v>
      </c>
      <c r="G22" s="47">
        <f t="shared" si="0"/>
        <v>28000</v>
      </c>
      <c r="H22" s="48">
        <v>28000</v>
      </c>
      <c r="I22" s="48">
        <v>28000</v>
      </c>
      <c r="J22" s="48">
        <v>0</v>
      </c>
      <c r="K22" s="48">
        <v>0</v>
      </c>
      <c r="L22" s="33">
        <f t="shared" si="1"/>
        <v>0</v>
      </c>
      <c r="M22" s="34">
        <f t="shared" si="2"/>
        <v>0</v>
      </c>
    </row>
    <row r="23" spans="2:13" ht="22.5" x14ac:dyDescent="0.2">
      <c r="B23" s="30"/>
      <c r="C23" s="31"/>
      <c r="D23" s="32"/>
      <c r="E23" s="27">
        <v>5640</v>
      </c>
      <c r="F23" s="28" t="s">
        <v>43</v>
      </c>
      <c r="G23" s="47">
        <f t="shared" si="0"/>
        <v>9000</v>
      </c>
      <c r="H23" s="48">
        <v>9000</v>
      </c>
      <c r="I23" s="48">
        <v>9000</v>
      </c>
      <c r="J23" s="48">
        <v>0</v>
      </c>
      <c r="K23" s="48">
        <v>0</v>
      </c>
      <c r="L23" s="33">
        <f t="shared" si="1"/>
        <v>0</v>
      </c>
      <c r="M23" s="34">
        <f t="shared" si="2"/>
        <v>0</v>
      </c>
    </row>
    <row r="24" spans="2:13" ht="33.75" x14ac:dyDescent="0.2">
      <c r="B24" s="30" t="s">
        <v>44</v>
      </c>
      <c r="C24" s="31"/>
      <c r="D24" s="32" t="s">
        <v>45</v>
      </c>
      <c r="E24" s="27">
        <v>5110</v>
      </c>
      <c r="F24" s="28" t="s">
        <v>33</v>
      </c>
      <c r="G24" s="47">
        <f t="shared" si="0"/>
        <v>58000</v>
      </c>
      <c r="H24" s="48">
        <v>58000</v>
      </c>
      <c r="I24" s="48">
        <v>58000</v>
      </c>
      <c r="J24" s="48">
        <v>0</v>
      </c>
      <c r="K24" s="48">
        <v>0</v>
      </c>
      <c r="L24" s="33">
        <f t="shared" si="1"/>
        <v>0</v>
      </c>
      <c r="M24" s="34">
        <f t="shared" si="2"/>
        <v>0</v>
      </c>
    </row>
    <row r="25" spans="2:13" ht="22.5" x14ac:dyDescent="0.2">
      <c r="B25" s="30"/>
      <c r="C25" s="31"/>
      <c r="D25" s="32"/>
      <c r="E25" s="27">
        <v>5150</v>
      </c>
      <c r="F25" s="28" t="s">
        <v>22</v>
      </c>
      <c r="G25" s="47">
        <f t="shared" si="0"/>
        <v>92000</v>
      </c>
      <c r="H25" s="48">
        <v>92000</v>
      </c>
      <c r="I25" s="48">
        <v>92000</v>
      </c>
      <c r="J25" s="48">
        <v>0</v>
      </c>
      <c r="K25" s="48">
        <v>0</v>
      </c>
      <c r="L25" s="33">
        <f t="shared" si="1"/>
        <v>0</v>
      </c>
      <c r="M25" s="34">
        <f t="shared" si="2"/>
        <v>0</v>
      </c>
    </row>
    <row r="26" spans="2:13" x14ac:dyDescent="0.2">
      <c r="B26" s="30"/>
      <c r="C26" s="31"/>
      <c r="D26" s="32"/>
      <c r="E26" s="35"/>
      <c r="F26" s="36"/>
      <c r="G26" s="49"/>
      <c r="H26" s="49"/>
      <c r="I26" s="49"/>
      <c r="J26" s="49"/>
      <c r="K26" s="49"/>
      <c r="L26" s="37"/>
      <c r="M26" s="38"/>
    </row>
    <row r="27" spans="2:13" x14ac:dyDescent="0.2">
      <c r="B27" s="30"/>
      <c r="C27" s="31"/>
      <c r="D27" s="25"/>
      <c r="E27" s="39"/>
      <c r="F27" s="25"/>
      <c r="G27" s="47"/>
      <c r="H27" s="47"/>
      <c r="I27" s="47"/>
      <c r="J27" s="47"/>
      <c r="K27" s="47"/>
      <c r="L27" s="25"/>
      <c r="M27" s="26"/>
    </row>
    <row r="28" spans="2:13" ht="13.15" customHeight="1" x14ac:dyDescent="0.2">
      <c r="B28" s="69" t="s">
        <v>13</v>
      </c>
      <c r="C28" s="70"/>
      <c r="D28" s="70"/>
      <c r="E28" s="70"/>
      <c r="F28" s="70"/>
      <c r="G28" s="50">
        <f>SUM(G9:G25)</f>
        <v>1797721.65</v>
      </c>
      <c r="H28" s="50">
        <f>SUM(H9:H25)</f>
        <v>1797721.65</v>
      </c>
      <c r="I28" s="50">
        <f>SUM(I9:I25)</f>
        <v>1920697.25</v>
      </c>
      <c r="J28" s="50">
        <f>SUM(J9:J25)</f>
        <v>72975.600000000006</v>
      </c>
      <c r="K28" s="50">
        <f>SUM(K9:K25)</f>
        <v>72975.600000000006</v>
      </c>
      <c r="L28" s="7">
        <f>IFERROR(K28/H28,0)</f>
        <v>4.0593381072092004E-2</v>
      </c>
      <c r="M28" s="8">
        <f>IFERROR(K28/I28,0)</f>
        <v>3.7994327320456156E-2</v>
      </c>
    </row>
    <row r="29" spans="2:13" ht="4.9000000000000004" customHeight="1" x14ac:dyDescent="0.2">
      <c r="B29" s="30"/>
      <c r="C29" s="31"/>
      <c r="D29" s="25"/>
      <c r="E29" s="39"/>
      <c r="F29" s="25"/>
      <c r="G29" s="47"/>
      <c r="H29" s="47"/>
      <c r="I29" s="47"/>
      <c r="J29" s="47"/>
      <c r="K29" s="47"/>
      <c r="L29" s="25"/>
      <c r="M29" s="26"/>
    </row>
    <row r="30" spans="2:13" ht="13.15" customHeight="1" x14ac:dyDescent="0.2">
      <c r="B30" s="71" t="s">
        <v>14</v>
      </c>
      <c r="C30" s="68"/>
      <c r="D30" s="68"/>
      <c r="E30" s="19"/>
      <c r="F30" s="24"/>
      <c r="G30" s="47"/>
      <c r="H30" s="47"/>
      <c r="I30" s="47"/>
      <c r="J30" s="47"/>
      <c r="K30" s="47"/>
      <c r="L30" s="25"/>
      <c r="M30" s="26"/>
    </row>
    <row r="31" spans="2:13" ht="13.15" customHeight="1" x14ac:dyDescent="0.2">
      <c r="B31" s="23"/>
      <c r="C31" s="68" t="s">
        <v>15</v>
      </c>
      <c r="D31" s="68"/>
      <c r="E31" s="19"/>
      <c r="F31" s="24"/>
      <c r="G31" s="47"/>
      <c r="H31" s="47"/>
      <c r="I31" s="47"/>
      <c r="J31" s="47"/>
      <c r="K31" s="47"/>
      <c r="L31" s="25"/>
      <c r="M31" s="26"/>
    </row>
    <row r="32" spans="2:13" ht="6" customHeight="1" x14ac:dyDescent="0.2">
      <c r="B32" s="40"/>
      <c r="C32" s="41"/>
      <c r="D32" s="41"/>
      <c r="E32" s="35"/>
      <c r="F32" s="41"/>
      <c r="G32" s="47"/>
      <c r="H32" s="47"/>
      <c r="I32" s="47"/>
      <c r="J32" s="47"/>
      <c r="K32" s="47"/>
      <c r="L32" s="25"/>
      <c r="M32" s="26"/>
    </row>
    <row r="33" spans="2:13" ht="22.5" x14ac:dyDescent="0.2">
      <c r="B33" s="30" t="s">
        <v>46</v>
      </c>
      <c r="C33" s="31"/>
      <c r="D33" s="25" t="s">
        <v>47</v>
      </c>
      <c r="E33" s="39">
        <v>6290</v>
      </c>
      <c r="F33" s="25" t="s">
        <v>48</v>
      </c>
      <c r="G33" s="47">
        <f>+H33</f>
        <v>0</v>
      </c>
      <c r="H33" s="48">
        <v>0</v>
      </c>
      <c r="I33" s="48">
        <v>466928</v>
      </c>
      <c r="J33" s="48">
        <v>0</v>
      </c>
      <c r="K33" s="48">
        <v>0</v>
      </c>
      <c r="L33" s="33">
        <f>IFERROR(K33/H33,0)</f>
        <v>0</v>
      </c>
      <c r="M33" s="34">
        <f>IFERROR(K33/I33,0)</f>
        <v>0</v>
      </c>
    </row>
    <row r="34" spans="2:13" x14ac:dyDescent="0.2">
      <c r="B34" s="30"/>
      <c r="C34" s="31"/>
      <c r="D34" s="25"/>
      <c r="E34" s="39"/>
      <c r="F34" s="25"/>
      <c r="G34" s="49"/>
      <c r="H34" s="49"/>
      <c r="I34" s="49"/>
      <c r="J34" s="49"/>
      <c r="K34" s="49"/>
      <c r="L34" s="37"/>
      <c r="M34" s="38"/>
    </row>
    <row r="35" spans="2:13" x14ac:dyDescent="0.2">
      <c r="B35" s="42"/>
      <c r="C35" s="43"/>
      <c r="D35" s="44"/>
      <c r="E35" s="45"/>
      <c r="F35" s="44"/>
      <c r="G35" s="51"/>
      <c r="H35" s="51"/>
      <c r="I35" s="51"/>
      <c r="J35" s="51"/>
      <c r="K35" s="51"/>
      <c r="L35" s="44"/>
      <c r="M35" s="46"/>
    </row>
    <row r="36" spans="2:13" x14ac:dyDescent="0.2">
      <c r="B36" s="69" t="s">
        <v>16</v>
      </c>
      <c r="C36" s="70"/>
      <c r="D36" s="70"/>
      <c r="E36" s="70"/>
      <c r="F36" s="70"/>
      <c r="G36" s="50">
        <f>SUM(G33:G33)</f>
        <v>0</v>
      </c>
      <c r="H36" s="50">
        <f>SUM(H33:H33)</f>
        <v>0</v>
      </c>
      <c r="I36" s="50">
        <f>SUM(I33:I33)</f>
        <v>466928</v>
      </c>
      <c r="J36" s="50">
        <f>SUM(J33:J33)</f>
        <v>0</v>
      </c>
      <c r="K36" s="50">
        <f>SUM(K33:K33)</f>
        <v>0</v>
      </c>
      <c r="L36" s="7">
        <f>IFERROR(K36/H36,0)</f>
        <v>0</v>
      </c>
      <c r="M36" s="8">
        <f>IFERROR(K36/I36,0)</f>
        <v>0</v>
      </c>
    </row>
    <row r="37" spans="2:13" x14ac:dyDescent="0.2">
      <c r="B37" s="4"/>
      <c r="C37" s="5"/>
      <c r="D37" s="2"/>
      <c r="E37" s="6"/>
      <c r="F37" s="2"/>
      <c r="G37" s="52"/>
      <c r="H37" s="52"/>
      <c r="I37" s="52"/>
      <c r="J37" s="52"/>
      <c r="K37" s="52"/>
      <c r="L37" s="2"/>
      <c r="M37" s="3"/>
    </row>
    <row r="38" spans="2:13" x14ac:dyDescent="0.2">
      <c r="B38" s="54" t="s">
        <v>17</v>
      </c>
      <c r="C38" s="55"/>
      <c r="D38" s="55"/>
      <c r="E38" s="55"/>
      <c r="F38" s="55"/>
      <c r="G38" s="53">
        <f>+G28+G36</f>
        <v>1797721.65</v>
      </c>
      <c r="H38" s="53">
        <f>+H28+H36</f>
        <v>1797721.65</v>
      </c>
      <c r="I38" s="53">
        <f>+I28+I36</f>
        <v>2387625.25</v>
      </c>
      <c r="J38" s="53">
        <f>+J28+J36</f>
        <v>72975.600000000006</v>
      </c>
      <c r="K38" s="53">
        <f>+K28+K36</f>
        <v>72975.600000000006</v>
      </c>
      <c r="L38" s="9">
        <f>IFERROR(K38/H38,0)</f>
        <v>4.0593381072092004E-2</v>
      </c>
      <c r="M38" s="10">
        <f>IFERROR(K38/I38,0)</f>
        <v>3.0564092920360934E-2</v>
      </c>
    </row>
    <row r="39" spans="2:13" x14ac:dyDescent="0.2">
      <c r="B39" s="11"/>
      <c r="C39" s="12"/>
      <c r="D39" s="12"/>
      <c r="E39" s="13"/>
      <c r="F39" s="12"/>
      <c r="G39" s="12"/>
      <c r="H39" s="12"/>
      <c r="I39" s="12"/>
      <c r="J39" s="12"/>
      <c r="K39" s="12"/>
      <c r="L39" s="12"/>
      <c r="M39" s="14"/>
    </row>
    <row r="40" spans="2:13" ht="15" x14ac:dyDescent="0.25">
      <c r="B40" s="15" t="s">
        <v>18</v>
      </c>
      <c r="C40" s="15"/>
      <c r="D40" s="16"/>
      <c r="E40" s="17"/>
      <c r="F40" s="16"/>
      <c r="G40" s="16"/>
      <c r="H40" s="16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8:F38"/>
    <mergeCell ref="K3:K5"/>
    <mergeCell ref="L3:M3"/>
    <mergeCell ref="L4:L5"/>
    <mergeCell ref="M4:M5"/>
    <mergeCell ref="B6:D6"/>
    <mergeCell ref="J6:K6"/>
    <mergeCell ref="C7:D7"/>
    <mergeCell ref="B28:F28"/>
    <mergeCell ref="B30:D30"/>
    <mergeCell ref="C31:D31"/>
    <mergeCell ref="B36:F36"/>
  </mergeCells>
  <printOptions horizontalCentered="1"/>
  <pageMargins left="0.11811023622047245" right="0.11811023622047245" top="0.15748031496062992" bottom="0.15748031496062992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Jefe de Departamento de Recursos Financieros</cp:lastModifiedBy>
  <cp:lastPrinted>2023-05-16T18:36:21Z</cp:lastPrinted>
  <dcterms:created xsi:type="dcterms:W3CDTF">2020-08-06T19:52:58Z</dcterms:created>
  <dcterms:modified xsi:type="dcterms:W3CDTF">2023-05-16T18:36:30Z</dcterms:modified>
</cp:coreProperties>
</file>