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1.- INFORMACION CONTABLE 2DO TRIMESTRE 2023\"/>
    </mc:Choice>
  </mc:AlternateContent>
  <xr:revisionPtr revIDLastSave="0" documentId="8_{D8B69090-0378-4665-8045-25CC54E0EDA6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EAA!$A$1:$F$40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<sst xmlns="http://schemas.openxmlformats.org/spreadsheetml/2006/main" count="27" uniqueCount="27">
  <si>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</si>
  <si>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</si>
  <si>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</si>
  <si>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</si>
  <si>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</si>
  <si>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</si>
  <si>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</si>
  <si>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</si>
  <si>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</si>
  <si>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</si>
  <si>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</si>
  <si>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</si>
  <si>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</si>
  <si>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</si>
  <si>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</si>
  <si>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</si>
  <si>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</si>
  <si>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</si>
  <si>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</si>
  <si>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</si>
  <si>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</si>
  <si>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</si>
  <si>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</si>
  <si>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</si>
  <si>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</si>
  <si>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</si>
  <si>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UNIVERSIDAD POLITECNICA DEL BICENTENARIO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</si>
</sst>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36</xdr:row>
      <xdr:rowOff>95250</xdr:rowOff>
    </xdr:from>
    <xdr:to>
      <xdr:col>5</xdr:col>
      <xdr:colOff>749374</xdr:colOff>
      <xdr:row>39</xdr:row>
      <xdr:rowOff>102054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63C25C-CE0D-4024-A13A-C53A84827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4686300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showGridLines="0" tabSelected="1" zoomScaleNormal="100" workbookViewId="0">
      <selection activeCell="H36" sqref="H3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92917494.689999998</v>
      </c>
      <c r="C3" s="8">
        <f t="shared" ref="C3:F3" si="0">C4+C12</f>
        <v>101991310.25</v>
      </c>
      <c r="D3" s="8">
        <f t="shared" si="0"/>
        <v>99761815.379999995</v>
      </c>
      <c r="E3" s="8">
        <f t="shared" si="0"/>
        <v>95146989.559999987</v>
      </c>
      <c r="F3" s="8">
        <f t="shared" si="0"/>
        <v>2229494.8699999899</v>
      </c>
    </row>
    <row r="4" spans="1:6" x14ac:dyDescent="0.2">
      <c r="A4" s="5" t="s">
        <v>4</v>
      </c>
      <c r="B4" s="8">
        <f>SUM(B5:B11)</f>
        <v>20941804.329999998</v>
      </c>
      <c r="C4" s="8">
        <f>SUM(C5:C11)</f>
        <v>101884945.25</v>
      </c>
      <c r="D4" s="8">
        <f>SUM(D5:D11)</f>
        <v>99761815.379999995</v>
      </c>
      <c r="E4" s="8">
        <f>SUM(E5:E11)</f>
        <v>23064934.199999992</v>
      </c>
      <c r="F4" s="8">
        <f>SUM(F5:F11)</f>
        <v>2123129.8699999899</v>
      </c>
    </row>
    <row r="5" spans="1:6" x14ac:dyDescent="0.2">
      <c r="A5" s="6" t="s">
        <v>5</v>
      </c>
      <c r="B5" s="9">
        <v>14639650.32</v>
      </c>
      <c r="C5" s="9">
        <v>63674636.939999998</v>
      </c>
      <c r="D5" s="9">
        <v>63624268.890000001</v>
      </c>
      <c r="E5" s="9">
        <f>B5+C5-D5</f>
        <v>14690018.36999999</v>
      </c>
      <c r="F5" s="9">
        <f t="shared" ref="F5:F11" si="1">E5-B5</f>
        <v>50368.049999989569</v>
      </c>
    </row>
    <row r="6" spans="1:6" x14ac:dyDescent="0.2">
      <c r="A6" s="6" t="s">
        <v>6</v>
      </c>
      <c r="B6" s="9">
        <v>6302154.0099999998</v>
      </c>
      <c r="C6" s="9">
        <v>37790072.780000001</v>
      </c>
      <c r="D6" s="9">
        <v>35857389.469999999</v>
      </c>
      <c r="E6" s="9">
        <f t="shared" ref="E6:E11" si="2">B6+C6-D6</f>
        <v>8234837.3200000003</v>
      </c>
      <c r="F6" s="9">
        <f t="shared" si="1"/>
        <v>1932683.3100000005</v>
      </c>
    </row>
    <row r="7" spans="1:6" x14ac:dyDescent="0.2">
      <c r="A7" s="6" t="s">
        <v>7</v>
      </c>
      <c r="B7" s="9">
        <v>0</v>
      </c>
      <c r="C7" s="9">
        <v>420235.53</v>
      </c>
      <c r="D7" s="9">
        <v>280157.02</v>
      </c>
      <c r="E7" s="9">
        <f t="shared" si="2"/>
        <v>140078.51</v>
      </c>
      <c r="F7" s="9">
        <f t="shared" si="1"/>
        <v>140078.51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71975690.359999999</v>
      </c>
      <c r="C12" s="8">
        <f>SUM(C13:C21)</f>
        <v>106365</v>
      </c>
      <c r="D12" s="8">
        <f>SUM(D13:D21)</f>
        <v>0</v>
      </c>
      <c r="E12" s="8">
        <f>SUM(E13:E21)</f>
        <v>72082055.359999999</v>
      </c>
      <c r="F12" s="8">
        <f>SUM(F13:F21)</f>
        <v>106365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75031683.730000004</v>
      </c>
      <c r="C15" s="10">
        <v>0</v>
      </c>
      <c r="D15" s="10">
        <v>0</v>
      </c>
      <c r="E15" s="10">
        <f t="shared" si="4"/>
        <v>75031683.730000004</v>
      </c>
      <c r="F15" s="10">
        <f t="shared" si="3"/>
        <v>0</v>
      </c>
    </row>
    <row r="16" spans="1:6" x14ac:dyDescent="0.2">
      <c r="A16" s="6" t="s">
        <v>14</v>
      </c>
      <c r="B16" s="9">
        <v>41612805.740000002</v>
      </c>
      <c r="C16" s="9">
        <v>106365</v>
      </c>
      <c r="D16" s="9">
        <v>0</v>
      </c>
      <c r="E16" s="9">
        <f t="shared" si="4"/>
        <v>41719170.740000002</v>
      </c>
      <c r="F16" s="9">
        <f t="shared" si="3"/>
        <v>106365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-44668799.109999999</v>
      </c>
      <c r="C18" s="9">
        <v>0</v>
      </c>
      <c r="D18" s="9">
        <v>0</v>
      </c>
      <c r="E18" s="9">
        <f t="shared" si="4"/>
        <v>-44668799.109999999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4" spans="1:6" ht="12.75" x14ac:dyDescent="0.2">
      <c r="A24" s="7"/>
    </row>
    <row r="25" spans="1:6" ht="12.75" x14ac:dyDescent="0.2">
      <c r="A25" s="7"/>
    </row>
    <row r="26" spans="1:6" ht="12.75" x14ac:dyDescent="0.2">
      <c r="A26" s="7"/>
    </row>
    <row r="27" spans="1:6" ht="12.75" x14ac:dyDescent="0.2">
      <c r="A27" s="7"/>
    </row>
    <row r="28" spans="1:6" ht="12.75" x14ac:dyDescent="0.2">
      <c r="A28" s="7"/>
    </row>
    <row r="29" spans="1:6" ht="12.75" x14ac:dyDescent="0.2">
      <c r="A29" s="7"/>
    </row>
    <row r="30" spans="1:6" ht="12.75" x14ac:dyDescent="0.2">
      <c r="A30" s="7"/>
    </row>
  </sheetData>
  <sheetProtection formatCells="0" formatColumns="0" formatRows="0" autoFilter="0"/>
  <mergeCells count="1">
    <mergeCell ref="A1:F1"/>
  </mergeCells>
  <printOptions horizontalCentered="1"/>
  <pageMargins left="0.11811023622047245" right="0.11811023622047245" top="0.55118110236220474" bottom="0.15748031496062992" header="0.31496062992125984" footer="0.31496062992125984"/>
  <pageSetup paperSize="11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2023-07-21T01:59:09Z</cp:lastPrinted>
  <dcterms:created xsi:type="dcterms:W3CDTF">2014-02-09T04:04:15Z</dcterms:created>
  <dcterms:modified xsi:type="dcterms:W3CDTF">2023-07-21T01:59:23Z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