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1ER TRIMESTRE 2023 TRABAJAND COPIA PARA 2DO TRIMESTRE\3.- INFORMACION PROGRAMATICA 2DO TRIMESTRE 2023\"/>
    </mc:Choice>
  </mc:AlternateContent>
  <xr:revisionPtr revIDLastSave="0" documentId="13_ncr:1_{34258283-966F-45CB-B59B-94B4C959857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<sst xmlns="http://schemas.openxmlformats.org/spreadsheetml/2006/main" count="64" uniqueCount="64">
  <si>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</si>
  <si>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</si>
  <si>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</si>
  <si>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</si>
  <si>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</si>
  <si>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</si>
  <si>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</si>
  <si>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</si>
  <si>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</si>
  <si>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</si>
  <si>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</si>
  <si>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</si>
  <si>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</si>
  <si>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</si>
  <si>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</si>
  <si>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</si>
  <si>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</si>
  <si>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</si>
  <si>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</si>
  <si>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</si>
  <si>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</si>
  <si>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</si>
  <si>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</si>
  <si>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</si>
  <si>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</si>
  <si>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</si>
  <si>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</si>
  <si>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</si>
  <si>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</si>
  <si>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</si>
  <si>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</si>
  <si>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</si>
  <si>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</si>
  <si>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</si>
  <si>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</si>
  <si>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</si>
  <si>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</si>
  <si>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</si>
  <si>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</si>
  <si>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</si>
  <si>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</si>
  <si>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</si>
  <si>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</si>
  <si>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</si>
  <si>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</si>
  <si>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</si>
  <si>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</si>
  <si>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</si>
  <si>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</si>
  <si>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</si>
  <si>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</si>
  <si>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</si>
  <si>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</si>
  <si>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</si>
  <si>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</si>
  <si>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</si>
  <si>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</si>
  <si>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</si>
  <si>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</si>
  <si>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</si>
  <si>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</si>
  <si>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</si>
  <si>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</si>
  <si>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UNIVERSIDAD POLITECNICA DEL BICENTENARIO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</si>
</sst>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3" fontId="7" fillId="0" borderId="10" xfId="0" applyNumberFormat="1" applyFont="1" applyFill="1" applyBorder="1" applyProtection="1">
      <protection locked="0"/>
    </xf>
    <xf numFmtId="3" fontId="2" fillId="0" borderId="10" xfId="0" applyNumberFormat="1" applyFont="1" applyFill="1" applyBorder="1" applyProtection="1">
      <protection locked="0"/>
    </xf>
    <xf numFmtId="3" fontId="7" fillId="0" borderId="7" xfId="0" applyNumberFormat="1" applyFont="1" applyFill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47</xdr:row>
      <xdr:rowOff>66675</xdr:rowOff>
    </xdr:from>
    <xdr:to>
      <xdr:col>6</xdr:col>
      <xdr:colOff>577924</xdr:colOff>
      <xdr:row>50</xdr:row>
      <xdr:rowOff>124305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7515225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zoomScaleNormal="100" zoomScaleSheetLayoutView="90" workbookViewId="0">
      <selection activeCell="B13" sqref="B13"/>
    </sheetView>
  </sheetViews>
  <sheetFormatPr baseColWidth="10" defaultColWidth="11.42578125" defaultRowHeight="11.25" x14ac:dyDescent="0.2"/>
  <cols>
    <col min="1" max="1" width="62.42578125" style="1" customWidth="1"/>
    <col min="2" max="2" width="13.85546875" style="1" customWidth="1"/>
    <col min="3" max="3" width="15.7109375" style="1" customWidth="1"/>
    <col min="4" max="4" width="14.5703125" style="1" customWidth="1"/>
    <col min="5" max="5" width="11.7109375" style="2" customWidth="1"/>
    <col min="6" max="6" width="12.7109375" style="2" customWidth="1"/>
    <col min="7" max="7" width="14.28515625" style="2" customWidth="1"/>
    <col min="8" max="16384" width="11.42578125" style="1"/>
  </cols>
  <sheetData>
    <row r="1" spans="1:8" ht="50.1" customHeight="1" x14ac:dyDescent="0.2">
      <c r="A1" s="15" t="s">
        <v>63</v>
      </c>
      <c r="B1" s="15"/>
      <c r="C1" s="15"/>
      <c r="D1" s="15"/>
      <c r="E1" s="15"/>
      <c r="F1" s="15"/>
      <c r="G1" s="18"/>
    </row>
    <row r="2" spans="1:8" ht="15" customHeight="1" x14ac:dyDescent="0.2">
      <c r="A2" s="19"/>
      <c r="B2" s="15" t="s">
        <v>31</v>
      </c>
      <c r="C2" s="15"/>
      <c r="D2" s="15"/>
      <c r="E2" s="15"/>
      <c r="F2" s="15"/>
      <c r="G2" s="16" t="s">
        <v>30</v>
      </c>
    </row>
    <row r="3" spans="1:8" ht="24.95" customHeight="1" x14ac:dyDescent="0.2">
      <c r="A3" s="20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17"/>
    </row>
    <row r="4" spans="1:8" x14ac:dyDescent="0.2">
      <c r="A4" s="21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1" t="s">
        <v>0</v>
      </c>
      <c r="B6" s="22">
        <f>SUM(B7:B8)</f>
        <v>543514.31999999995</v>
      </c>
      <c r="C6" s="22">
        <f>SUM(C7:C8)</f>
        <v>11577.84</v>
      </c>
      <c r="D6" s="22">
        <f t="shared" ref="D6:G6" si="0">SUM(D7:D8)</f>
        <v>555092.15999999992</v>
      </c>
      <c r="E6" s="22">
        <f t="shared" si="0"/>
        <v>185292.89</v>
      </c>
      <c r="F6" s="22">
        <f t="shared" si="0"/>
        <v>185292.89</v>
      </c>
      <c r="G6" s="22">
        <f t="shared" si="0"/>
        <v>369799.2699999999</v>
      </c>
      <c r="H6" s="9">
        <v>0</v>
      </c>
    </row>
    <row r="7" spans="1:8" x14ac:dyDescent="0.2">
      <c r="A7" s="12" t="s">
        <v>1</v>
      </c>
      <c r="B7" s="23">
        <v>543514.31999999995</v>
      </c>
      <c r="C7" s="23">
        <v>11577.84</v>
      </c>
      <c r="D7" s="23">
        <f>B7+C7</f>
        <v>555092.15999999992</v>
      </c>
      <c r="E7" s="23">
        <v>185292.89</v>
      </c>
      <c r="F7" s="23">
        <v>185292.89</v>
      </c>
      <c r="G7" s="23">
        <f>D7-E7</f>
        <v>369799.2699999999</v>
      </c>
      <c r="H7" s="9" t="s">
        <v>39</v>
      </c>
    </row>
    <row r="8" spans="1:8" x14ac:dyDescent="0.2">
      <c r="A8" s="12" t="s">
        <v>2</v>
      </c>
      <c r="B8" s="23">
        <v>0</v>
      </c>
      <c r="C8" s="23">
        <v>0</v>
      </c>
      <c r="D8" s="23">
        <f>B8+C8</f>
        <v>0</v>
      </c>
      <c r="E8" s="23">
        <v>0</v>
      </c>
      <c r="F8" s="23">
        <v>0</v>
      </c>
      <c r="G8" s="23">
        <f>D8-E8</f>
        <v>0</v>
      </c>
      <c r="H8" s="9" t="s">
        <v>40</v>
      </c>
    </row>
    <row r="9" spans="1:8" x14ac:dyDescent="0.2">
      <c r="A9" s="11" t="s">
        <v>3</v>
      </c>
      <c r="B9" s="22">
        <f>SUM(B10:B17)</f>
        <v>69020000.99000001</v>
      </c>
      <c r="C9" s="22">
        <f>SUM(C10:C17)</f>
        <v>11866034.08</v>
      </c>
      <c r="D9" s="22">
        <f t="shared" ref="D9:G9" si="1">SUM(D10:D17)</f>
        <v>80886035.070000008</v>
      </c>
      <c r="E9" s="22">
        <f t="shared" si="1"/>
        <v>25048150.990000002</v>
      </c>
      <c r="F9" s="22">
        <f t="shared" si="1"/>
        <v>25032091.210000001</v>
      </c>
      <c r="G9" s="22">
        <f t="shared" si="1"/>
        <v>55837884.080000006</v>
      </c>
      <c r="H9" s="9">
        <v>0</v>
      </c>
    </row>
    <row r="10" spans="1:8" x14ac:dyDescent="0.2">
      <c r="A10" s="12" t="s">
        <v>4</v>
      </c>
      <c r="B10" s="23">
        <v>49080200.450000003</v>
      </c>
      <c r="C10" s="23">
        <v>10851310.32</v>
      </c>
      <c r="D10" s="23">
        <f t="shared" ref="D10:D17" si="2">B10+C10</f>
        <v>59931510.770000003</v>
      </c>
      <c r="E10" s="23">
        <v>17561157.82</v>
      </c>
      <c r="F10" s="23">
        <v>17553948.050000001</v>
      </c>
      <c r="G10" s="23">
        <f t="shared" ref="G10:G17" si="3">D10-E10</f>
        <v>42370352.950000003</v>
      </c>
      <c r="H10" s="9" t="s">
        <v>41</v>
      </c>
    </row>
    <row r="11" spans="1:8" x14ac:dyDescent="0.2">
      <c r="A11" s="12" t="s">
        <v>5</v>
      </c>
      <c r="B11" s="23">
        <v>0</v>
      </c>
      <c r="C11" s="23">
        <v>0</v>
      </c>
      <c r="D11" s="23">
        <f t="shared" si="2"/>
        <v>0</v>
      </c>
      <c r="E11" s="23">
        <v>0</v>
      </c>
      <c r="F11" s="23">
        <v>0</v>
      </c>
      <c r="G11" s="23">
        <f t="shared" si="3"/>
        <v>0</v>
      </c>
      <c r="H11" s="9" t="s">
        <v>42</v>
      </c>
    </row>
    <row r="12" spans="1:8" x14ac:dyDescent="0.2">
      <c r="A12" s="12" t="s">
        <v>6</v>
      </c>
      <c r="B12" s="23">
        <v>19939800.539999999</v>
      </c>
      <c r="C12" s="23">
        <v>1014723.76</v>
      </c>
      <c r="D12" s="23">
        <f t="shared" si="2"/>
        <v>20954524.300000001</v>
      </c>
      <c r="E12" s="23">
        <v>7486993.1699999999</v>
      </c>
      <c r="F12" s="23">
        <v>7478143.1600000001</v>
      </c>
      <c r="G12" s="23">
        <f t="shared" si="3"/>
        <v>13467531.130000001</v>
      </c>
      <c r="H12" s="9" t="s">
        <v>43</v>
      </c>
    </row>
    <row r="13" spans="1:8" x14ac:dyDescent="0.2">
      <c r="A13" s="12" t="s">
        <v>7</v>
      </c>
      <c r="B13" s="23">
        <v>0</v>
      </c>
      <c r="C13" s="23">
        <v>0</v>
      </c>
      <c r="D13" s="23">
        <f t="shared" si="2"/>
        <v>0</v>
      </c>
      <c r="E13" s="23">
        <v>0</v>
      </c>
      <c r="F13" s="23">
        <v>0</v>
      </c>
      <c r="G13" s="23">
        <f t="shared" si="3"/>
        <v>0</v>
      </c>
      <c r="H13" s="9" t="s">
        <v>44</v>
      </c>
    </row>
    <row r="14" spans="1:8" x14ac:dyDescent="0.2">
      <c r="A14" s="12" t="s">
        <v>8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9" t="s">
        <v>45</v>
      </c>
    </row>
    <row r="15" spans="1:8" x14ac:dyDescent="0.2">
      <c r="A15" s="12" t="s">
        <v>9</v>
      </c>
      <c r="B15" s="23">
        <v>0</v>
      </c>
      <c r="C15" s="23">
        <v>0</v>
      </c>
      <c r="D15" s="23">
        <f t="shared" si="2"/>
        <v>0</v>
      </c>
      <c r="E15" s="23">
        <v>0</v>
      </c>
      <c r="F15" s="23">
        <v>0</v>
      </c>
      <c r="G15" s="23">
        <f t="shared" si="3"/>
        <v>0</v>
      </c>
      <c r="H15" s="9" t="s">
        <v>46</v>
      </c>
    </row>
    <row r="16" spans="1:8" x14ac:dyDescent="0.2">
      <c r="A16" s="12" t="s">
        <v>10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9" t="s">
        <v>47</v>
      </c>
    </row>
    <row r="17" spans="1:8" x14ac:dyDescent="0.2">
      <c r="A17" s="12" t="s">
        <v>11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9" t="s">
        <v>48</v>
      </c>
    </row>
    <row r="18" spans="1:8" x14ac:dyDescent="0.2">
      <c r="A18" s="11" t="s">
        <v>12</v>
      </c>
      <c r="B18" s="22">
        <f>SUM(B19:B21)</f>
        <v>5021620.82</v>
      </c>
      <c r="C18" s="22">
        <f>SUM(C19:C21)</f>
        <v>258010.47</v>
      </c>
      <c r="D18" s="22">
        <f t="shared" ref="D18:G18" si="4">SUM(D19:D21)</f>
        <v>5279631.29</v>
      </c>
      <c r="E18" s="22">
        <f t="shared" si="4"/>
        <v>2117595.86</v>
      </c>
      <c r="F18" s="22">
        <f t="shared" si="4"/>
        <v>2117550.86</v>
      </c>
      <c r="G18" s="22">
        <f t="shared" si="4"/>
        <v>3162035.43</v>
      </c>
      <c r="H18" s="9">
        <v>0</v>
      </c>
    </row>
    <row r="19" spans="1:8" x14ac:dyDescent="0.2">
      <c r="A19" s="12" t="s">
        <v>13</v>
      </c>
      <c r="B19" s="23">
        <v>5021620.82</v>
      </c>
      <c r="C19" s="23">
        <v>258010.47</v>
      </c>
      <c r="D19" s="23">
        <f t="shared" ref="D19:D21" si="5">B19+C19</f>
        <v>5279631.29</v>
      </c>
      <c r="E19" s="23">
        <v>2117595.86</v>
      </c>
      <c r="F19" s="23">
        <v>2117550.86</v>
      </c>
      <c r="G19" s="23">
        <f t="shared" ref="G19:G21" si="6">D19-E19</f>
        <v>3162035.43</v>
      </c>
      <c r="H19" s="9" t="s">
        <v>49</v>
      </c>
    </row>
    <row r="20" spans="1:8" x14ac:dyDescent="0.2">
      <c r="A20" s="12" t="s">
        <v>14</v>
      </c>
      <c r="B20" s="23">
        <v>0</v>
      </c>
      <c r="C20" s="23">
        <v>0</v>
      </c>
      <c r="D20" s="23">
        <f t="shared" si="5"/>
        <v>0</v>
      </c>
      <c r="E20" s="23">
        <v>0</v>
      </c>
      <c r="F20" s="23">
        <v>0</v>
      </c>
      <c r="G20" s="23">
        <f t="shared" si="6"/>
        <v>0</v>
      </c>
      <c r="H20" s="9" t="s">
        <v>50</v>
      </c>
    </row>
    <row r="21" spans="1:8" x14ac:dyDescent="0.2">
      <c r="A21" s="12" t="s">
        <v>15</v>
      </c>
      <c r="B21" s="23">
        <v>0</v>
      </c>
      <c r="C21" s="23">
        <v>0</v>
      </c>
      <c r="D21" s="23">
        <f t="shared" si="5"/>
        <v>0</v>
      </c>
      <c r="E21" s="23">
        <v>0</v>
      </c>
      <c r="F21" s="23">
        <v>0</v>
      </c>
      <c r="G21" s="23">
        <f t="shared" si="6"/>
        <v>0</v>
      </c>
      <c r="H21" s="9" t="s">
        <v>51</v>
      </c>
    </row>
    <row r="22" spans="1:8" x14ac:dyDescent="0.2">
      <c r="A22" s="11" t="s">
        <v>16</v>
      </c>
      <c r="B22" s="22">
        <f>SUM(B23:B24)</f>
        <v>0</v>
      </c>
      <c r="C22" s="22">
        <f>SUM(C23:C24)</f>
        <v>0</v>
      </c>
      <c r="D22" s="22">
        <f t="shared" ref="D22:G22" si="7">SUM(D23:D24)</f>
        <v>0</v>
      </c>
      <c r="E22" s="22">
        <f t="shared" si="7"/>
        <v>0</v>
      </c>
      <c r="F22" s="22">
        <f t="shared" si="7"/>
        <v>0</v>
      </c>
      <c r="G22" s="22">
        <f t="shared" si="7"/>
        <v>0</v>
      </c>
      <c r="H22" s="9">
        <v>0</v>
      </c>
    </row>
    <row r="23" spans="1:8" x14ac:dyDescent="0.2">
      <c r="A23" s="12" t="s">
        <v>17</v>
      </c>
      <c r="B23" s="23">
        <v>0</v>
      </c>
      <c r="C23" s="23">
        <v>0</v>
      </c>
      <c r="D23" s="23">
        <f t="shared" ref="D23:D24" si="8">B23+C23</f>
        <v>0</v>
      </c>
      <c r="E23" s="23">
        <v>0</v>
      </c>
      <c r="F23" s="23">
        <v>0</v>
      </c>
      <c r="G23" s="23">
        <f t="shared" ref="G23:G24" si="9">D23-E23</f>
        <v>0</v>
      </c>
      <c r="H23" s="9" t="s">
        <v>52</v>
      </c>
    </row>
    <row r="24" spans="1:8" x14ac:dyDescent="0.2">
      <c r="A24" s="12" t="s">
        <v>18</v>
      </c>
      <c r="B24" s="23">
        <v>0</v>
      </c>
      <c r="C24" s="23">
        <v>0</v>
      </c>
      <c r="D24" s="23">
        <f t="shared" si="8"/>
        <v>0</v>
      </c>
      <c r="E24" s="23">
        <v>0</v>
      </c>
      <c r="F24" s="23">
        <v>0</v>
      </c>
      <c r="G24" s="23">
        <f t="shared" si="9"/>
        <v>0</v>
      </c>
      <c r="H24" s="9" t="s">
        <v>53</v>
      </c>
    </row>
    <row r="25" spans="1:8" x14ac:dyDescent="0.2">
      <c r="A25" s="11" t="s">
        <v>19</v>
      </c>
      <c r="B25" s="22">
        <f>SUM(B26:B29)</f>
        <v>0</v>
      </c>
      <c r="C25" s="22">
        <f>SUM(C26:C29)</f>
        <v>0</v>
      </c>
      <c r="D25" s="22">
        <f t="shared" ref="D25:G25" si="10">SUM(D26:D29)</f>
        <v>0</v>
      </c>
      <c r="E25" s="22">
        <f t="shared" si="10"/>
        <v>0</v>
      </c>
      <c r="F25" s="22">
        <f t="shared" si="10"/>
        <v>0</v>
      </c>
      <c r="G25" s="22">
        <f t="shared" si="10"/>
        <v>0</v>
      </c>
      <c r="H25" s="9">
        <v>0</v>
      </c>
    </row>
    <row r="26" spans="1:8" x14ac:dyDescent="0.2">
      <c r="A26" s="12" t="s">
        <v>20</v>
      </c>
      <c r="B26" s="23">
        <v>0</v>
      </c>
      <c r="C26" s="23">
        <v>0</v>
      </c>
      <c r="D26" s="23">
        <f t="shared" ref="D26:D29" si="11">B26+C26</f>
        <v>0</v>
      </c>
      <c r="E26" s="23">
        <v>0</v>
      </c>
      <c r="F26" s="23">
        <v>0</v>
      </c>
      <c r="G26" s="23">
        <f t="shared" ref="G26:G29" si="12">D26-E26</f>
        <v>0</v>
      </c>
      <c r="H26" s="9" t="s">
        <v>54</v>
      </c>
    </row>
    <row r="27" spans="1:8" x14ac:dyDescent="0.2">
      <c r="A27" s="12" t="s">
        <v>21</v>
      </c>
      <c r="B27" s="23">
        <v>0</v>
      </c>
      <c r="C27" s="23">
        <v>0</v>
      </c>
      <c r="D27" s="23">
        <f t="shared" si="11"/>
        <v>0</v>
      </c>
      <c r="E27" s="23">
        <v>0</v>
      </c>
      <c r="F27" s="23">
        <v>0</v>
      </c>
      <c r="G27" s="23">
        <f t="shared" si="12"/>
        <v>0</v>
      </c>
      <c r="H27" s="9" t="s">
        <v>55</v>
      </c>
    </row>
    <row r="28" spans="1:8" x14ac:dyDescent="0.2">
      <c r="A28" s="12" t="s">
        <v>22</v>
      </c>
      <c r="B28" s="23">
        <v>0</v>
      </c>
      <c r="C28" s="23">
        <v>0</v>
      </c>
      <c r="D28" s="23">
        <f t="shared" si="11"/>
        <v>0</v>
      </c>
      <c r="E28" s="23">
        <v>0</v>
      </c>
      <c r="F28" s="23">
        <v>0</v>
      </c>
      <c r="G28" s="23">
        <f t="shared" si="12"/>
        <v>0</v>
      </c>
      <c r="H28" s="9" t="s">
        <v>56</v>
      </c>
    </row>
    <row r="29" spans="1:8" x14ac:dyDescent="0.2">
      <c r="A29" s="12" t="s">
        <v>23</v>
      </c>
      <c r="B29" s="23">
        <v>0</v>
      </c>
      <c r="C29" s="23">
        <v>0</v>
      </c>
      <c r="D29" s="23">
        <f t="shared" si="11"/>
        <v>0</v>
      </c>
      <c r="E29" s="23">
        <v>0</v>
      </c>
      <c r="F29" s="23">
        <v>0</v>
      </c>
      <c r="G29" s="23">
        <f t="shared" si="12"/>
        <v>0</v>
      </c>
      <c r="H29" s="9" t="s">
        <v>57</v>
      </c>
    </row>
    <row r="30" spans="1:8" x14ac:dyDescent="0.2">
      <c r="A30" s="11" t="s">
        <v>35</v>
      </c>
      <c r="B30" s="22">
        <f>SUM(B31)</f>
        <v>0</v>
      </c>
      <c r="C30" s="22">
        <f t="shared" ref="C30:G30" si="13">SUM(C31)</f>
        <v>0</v>
      </c>
      <c r="D30" s="22">
        <f t="shared" si="13"/>
        <v>0</v>
      </c>
      <c r="E30" s="22">
        <f t="shared" si="13"/>
        <v>0</v>
      </c>
      <c r="F30" s="22">
        <f t="shared" si="13"/>
        <v>0</v>
      </c>
      <c r="G30" s="22">
        <f t="shared" si="13"/>
        <v>0</v>
      </c>
      <c r="H30" s="9">
        <v>0</v>
      </c>
    </row>
    <row r="31" spans="1:8" x14ac:dyDescent="0.2">
      <c r="A31" s="12" t="s">
        <v>24</v>
      </c>
      <c r="B31" s="23">
        <v>0</v>
      </c>
      <c r="C31" s="23">
        <v>0</v>
      </c>
      <c r="D31" s="23">
        <f t="shared" ref="D31:D34" si="14">B31+C31</f>
        <v>0</v>
      </c>
      <c r="E31" s="23">
        <v>0</v>
      </c>
      <c r="F31" s="23">
        <v>0</v>
      </c>
      <c r="G31" s="23">
        <f t="shared" ref="G31:G34" si="15">D31-E31</f>
        <v>0</v>
      </c>
      <c r="H31" s="9" t="s">
        <v>58</v>
      </c>
    </row>
    <row r="32" spans="1:8" x14ac:dyDescent="0.2">
      <c r="A32" s="13" t="s">
        <v>36</v>
      </c>
      <c r="B32" s="22">
        <v>0</v>
      </c>
      <c r="C32" s="22">
        <v>0</v>
      </c>
      <c r="D32" s="22">
        <f t="shared" si="14"/>
        <v>0</v>
      </c>
      <c r="E32" s="22">
        <v>0</v>
      </c>
      <c r="F32" s="22">
        <v>0</v>
      </c>
      <c r="G32" s="22">
        <f t="shared" si="15"/>
        <v>0</v>
      </c>
      <c r="H32" s="9" t="s">
        <v>59</v>
      </c>
    </row>
    <row r="33" spans="1:8" x14ac:dyDescent="0.2">
      <c r="A33" s="13" t="s">
        <v>37</v>
      </c>
      <c r="B33" s="22">
        <v>0</v>
      </c>
      <c r="C33" s="22">
        <v>0</v>
      </c>
      <c r="D33" s="22">
        <f t="shared" si="14"/>
        <v>0</v>
      </c>
      <c r="E33" s="22">
        <v>0</v>
      </c>
      <c r="F33" s="22">
        <v>0</v>
      </c>
      <c r="G33" s="22">
        <f t="shared" si="15"/>
        <v>0</v>
      </c>
      <c r="H33" s="9" t="s">
        <v>60</v>
      </c>
    </row>
    <row r="34" spans="1:8" x14ac:dyDescent="0.2">
      <c r="A34" s="13" t="s">
        <v>38</v>
      </c>
      <c r="B34" s="22">
        <v>0</v>
      </c>
      <c r="C34" s="22">
        <v>0</v>
      </c>
      <c r="D34" s="22">
        <f t="shared" si="14"/>
        <v>0</v>
      </c>
      <c r="E34" s="22">
        <v>0</v>
      </c>
      <c r="F34" s="22">
        <v>0</v>
      </c>
      <c r="G34" s="22">
        <f t="shared" si="15"/>
        <v>0</v>
      </c>
      <c r="H34" s="9" t="s">
        <v>61</v>
      </c>
    </row>
    <row r="35" spans="1:8" ht="13.5" customHeight="1" x14ac:dyDescent="0.25">
      <c r="A35" s="10"/>
      <c r="B35" s="24">
        <f>SUM(B6+B9+B18+B22+B25+B30+B32+B33+B34)</f>
        <v>74585136.129999995</v>
      </c>
      <c r="C35" s="24">
        <f t="shared" ref="C35:G35" si="16">SUM(C6+C9+C18+C22+C25+C30+C32+C33+C34)</f>
        <v>12135622.390000001</v>
      </c>
      <c r="D35" s="24">
        <f t="shared" si="16"/>
        <v>86720758.520000011</v>
      </c>
      <c r="E35" s="24">
        <f t="shared" si="16"/>
        <v>27351039.740000002</v>
      </c>
      <c r="F35" s="24">
        <f t="shared" si="16"/>
        <v>27334934.960000001</v>
      </c>
      <c r="G35" s="24">
        <f t="shared" si="16"/>
        <v>59369718.780000009</v>
      </c>
    </row>
    <row r="37" spans="1:8" x14ac:dyDescent="0.2">
      <c r="A37" s="14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rintOptions horizontalCentered="1"/>
  <pageMargins left="0.11811023622047245" right="0.11811023622047245" top="0.74803149606299213" bottom="0.15748031496062992" header="0.31496062992125984" footer="0.31496062992125984"/>
  <pageSetup paperSize="11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2023-07-21T21:03:01Z</cp:lastPrinted>
  <dcterms:created xsi:type="dcterms:W3CDTF">2012-12-11T21:13:37Z</dcterms:created>
  <dcterms:modified xsi:type="dcterms:W3CDTF">2023-07-21T21:03:53Z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