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D28A7729-08B6-4990-A409-0748B36DE21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EAA!$A$1:$F$39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<sst xmlns="http://schemas.openxmlformats.org/spreadsheetml/2006/main" count="27" uniqueCount="27">
  <si>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</si>
  <si>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</si>
  <si>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</si>
  <si>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</si>
  <si>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</si>
  <si>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</si>
  <si>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</si>
  <si>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</si>
  <si>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</si>
  <si>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</si>
  <si>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</si>
  <si>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</si>
  <si>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</si>
  <si>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</si>
  <si>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</si>
  <si>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</si>
  <si>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</si>
  <si>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</si>
  <si>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</si>
  <si>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</si>
  <si>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</si>
  <si>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</si>
  <si>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</si>
  <si>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</si>
  <si>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</si>
  <si>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</si>
  <si>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POLITECNICA DEL BICENTENARIO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</si>
</sst>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33</xdr:row>
      <xdr:rowOff>104775</xdr:rowOff>
    </xdr:from>
    <xdr:to>
      <xdr:col>5</xdr:col>
      <xdr:colOff>549349</xdr:colOff>
      <xdr:row>36</xdr:row>
      <xdr:rowOff>111579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53816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tabSelected="1" zoomScaleNormal="100" workbookViewId="0">
      <selection activeCell="D10" sqref="D1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92917494.689999998</v>
      </c>
      <c r="C3" s="8">
        <f t="shared" ref="C3:F3" si="0">C4+C12</f>
        <v>239662547.77000001</v>
      </c>
      <c r="D3" s="8">
        <f t="shared" si="0"/>
        <v>240823940.76999998</v>
      </c>
      <c r="E3" s="8">
        <f t="shared" si="0"/>
        <v>91756101.690000027</v>
      </c>
      <c r="F3" s="8">
        <f t="shared" si="0"/>
        <v>-1161392.999999987</v>
      </c>
    </row>
    <row r="4" spans="1:6" x14ac:dyDescent="0.2">
      <c r="A4" s="5" t="s">
        <v>4</v>
      </c>
      <c r="B4" s="8">
        <f>SUM(B5:B11)</f>
        <v>20941804.329999998</v>
      </c>
      <c r="C4" s="8">
        <f>SUM(C5:C11)</f>
        <v>234965199.39000002</v>
      </c>
      <c r="D4" s="8">
        <f>SUM(D5:D11)</f>
        <v>230763701.16</v>
      </c>
      <c r="E4" s="8">
        <f>SUM(E5:E11)</f>
        <v>25143302.560000017</v>
      </c>
      <c r="F4" s="8">
        <f>SUM(F5:F11)</f>
        <v>4201498.2300000172</v>
      </c>
    </row>
    <row r="5" spans="1:6" x14ac:dyDescent="0.2">
      <c r="A5" s="6" t="s">
        <v>5</v>
      </c>
      <c r="B5" s="9">
        <v>14639650.32</v>
      </c>
      <c r="C5" s="9">
        <v>148842010.44</v>
      </c>
      <c r="D5" s="9">
        <v>144695618.41999999</v>
      </c>
      <c r="E5" s="9">
        <f>B5+C5-D5</f>
        <v>18786042.340000004</v>
      </c>
      <c r="F5" s="9">
        <f t="shared" ref="F5:F11" si="1">E5-B5</f>
        <v>4146392.0200000033</v>
      </c>
    </row>
    <row r="6" spans="1:6" x14ac:dyDescent="0.2">
      <c r="A6" s="6" t="s">
        <v>6</v>
      </c>
      <c r="B6" s="9">
        <v>6302154.0099999998</v>
      </c>
      <c r="C6" s="9">
        <v>85702953.420000002</v>
      </c>
      <c r="D6" s="9">
        <v>85647847.209999993</v>
      </c>
      <c r="E6" s="9">
        <f t="shared" ref="E6:E11" si="2">B6+C6-D6</f>
        <v>6357260.2200000137</v>
      </c>
      <c r="F6" s="9">
        <f t="shared" si="1"/>
        <v>55106.210000013933</v>
      </c>
    </row>
    <row r="7" spans="1:6" x14ac:dyDescent="0.2">
      <c r="A7" s="6" t="s">
        <v>7</v>
      </c>
      <c r="B7" s="9">
        <v>0</v>
      </c>
      <c r="C7" s="9">
        <v>420235.53</v>
      </c>
      <c r="D7" s="9">
        <v>420235.53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71975690.359999999</v>
      </c>
      <c r="C12" s="8">
        <f>SUM(C13:C21)</f>
        <v>4697348.38</v>
      </c>
      <c r="D12" s="8">
        <f>SUM(D13:D21)</f>
        <v>10060239.609999999</v>
      </c>
      <c r="E12" s="8">
        <f>SUM(E13:E21)</f>
        <v>66612799.130000003</v>
      </c>
      <c r="F12" s="8">
        <f>SUM(F13:F21)</f>
        <v>-5362891.2300000042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75031683.730000004</v>
      </c>
      <c r="C15" s="10">
        <v>933790.22</v>
      </c>
      <c r="D15" s="10">
        <v>466895.11</v>
      </c>
      <c r="E15" s="10">
        <f t="shared" si="4"/>
        <v>75498578.840000004</v>
      </c>
      <c r="F15" s="10">
        <f t="shared" si="3"/>
        <v>466895.1099999994</v>
      </c>
    </row>
    <row r="16" spans="1:6" x14ac:dyDescent="0.2">
      <c r="A16" s="6" t="s">
        <v>14</v>
      </c>
      <c r="B16" s="9">
        <v>41612805.740000002</v>
      </c>
      <c r="C16" s="9">
        <v>3762754.26</v>
      </c>
      <c r="D16" s="9">
        <v>2539526.25</v>
      </c>
      <c r="E16" s="9">
        <f t="shared" si="4"/>
        <v>42836033.75</v>
      </c>
      <c r="F16" s="9">
        <f t="shared" si="3"/>
        <v>1223228.0099999979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-44668799.109999999</v>
      </c>
      <c r="C18" s="9">
        <v>803.9</v>
      </c>
      <c r="D18" s="9">
        <v>7053818.25</v>
      </c>
      <c r="E18" s="9">
        <f t="shared" si="4"/>
        <v>-51721813.460000001</v>
      </c>
      <c r="F18" s="9">
        <f t="shared" si="3"/>
        <v>-7053014.3500000015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4" spans="1:6" ht="12.75" x14ac:dyDescent="0.2">
      <c r="A24" s="7"/>
    </row>
    <row r="25" spans="1:6" ht="12.75" x14ac:dyDescent="0.2">
      <c r="A25" s="7"/>
    </row>
    <row r="26" spans="1:6" ht="12.75" x14ac:dyDescent="0.2">
      <c r="A26" s="7"/>
    </row>
    <row r="27" spans="1:6" ht="12.75" x14ac:dyDescent="0.2">
      <c r="A27" s="7"/>
    </row>
    <row r="28" spans="1:6" ht="12.75" x14ac:dyDescent="0.2">
      <c r="A28" s="7"/>
    </row>
    <row r="29" spans="1:6" ht="12.75" x14ac:dyDescent="0.2">
      <c r="A29" s="7"/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2024-02-04T21:45:09Z</cp:lastPrinted>
  <dcterms:created xsi:type="dcterms:W3CDTF">2014-02-09T04:04:15Z</dcterms:created>
  <dcterms:modified xsi:type="dcterms:W3CDTF">2024-02-09T15:19:43Z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