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2.- INFORMACION PRESUPUESTARIA\PORTAL UPB 4TO 2023\"/>
    </mc:Choice>
  </mc:AlternateContent>
  <xr:revisionPtr revIDLastSave="0" documentId="13_ncr:1_{D61ECC82-A16B-472D-85E3-C09189F65E88}" xr6:coauthVersionLast="36" xr6:coauthVersionMax="36" xr10:uidLastSave="{00000000-0000-0000-0000-000000000000}"/>
  <bookViews>
    <workbookView xWindow="0" yWindow="0" windowWidth="24000" windowHeight="9525" activeTab="1" xr2:uid="{5908A6CC-1392-4E0B-B20A-077D40D0525F}"/>
  </bookViews>
  <sheets>
    <sheet name="EAI" sheetId="1" r:id="rId1"/>
    <sheet name="EAI COMPLEMENTARI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_xlnm._FilterDatabase" localSheetId="1" hidden="1">'EAI COMPLEMENTARIO'!#REF!</definedName>
    <definedName name="A" localSheetId="1">[1]ECABR!#REF!</definedName>
    <definedName name="A">[1]ECABR!#REF!</definedName>
    <definedName name="A_impresión_IM" localSheetId="1">[1]ECABR!#REF!</definedName>
    <definedName name="A_impresión_IM">[1]ECABR!#REF!</definedName>
    <definedName name="abc" localSheetId="1">[2]TOTAL!#REF!</definedName>
    <definedName name="abc">[2]TOTAL!#REF!</definedName>
    <definedName name="Abr" localSheetId="1">#REF!</definedName>
    <definedName name="Abr">#REF!</definedName>
    <definedName name="anexo" localSheetId="1">[1]ECABR!#REF!</definedName>
    <definedName name="anexo">[1]ECABR!#REF!</definedName>
    <definedName name="_xlnm.Extract" localSheetId="1">[3]EGRESOS!#REF!</definedName>
    <definedName name="_xlnm.Extract">[3]EGRESOS!#REF!</definedName>
    <definedName name="_xlnm.Print_Area" localSheetId="0">EAI!$A$1:$G$48</definedName>
    <definedName name="_xlnm.Print_Area" localSheetId="1">'EAI COMPLEMENTARIO'!$A$1:$H$37</definedName>
    <definedName name="B" localSheetId="1">[3]EGRESOS!#REF!</definedName>
    <definedName name="B">[3]EGRESOS!#REF!</definedName>
    <definedName name="BASE" localSheetId="1">#REF!</definedName>
    <definedName name="BASE">#REF!</definedName>
    <definedName name="_xlnm.Database" localSheetId="1">[4]REPORTO!#REF!</definedName>
    <definedName name="_xlnm.Database">[4]REPORTO!#REF!</definedName>
    <definedName name="cba" localSheetId="1">[2]TOTAL!#REF!</definedName>
    <definedName name="cba">[2]TOTAL!#REF!</definedName>
    <definedName name="ELOY" localSheetId="1">#REF!</definedName>
    <definedName name="ELOY">#REF!</definedName>
    <definedName name="Ene" localSheetId="1">#REF!</definedName>
    <definedName name="Ene">#REF!</definedName>
    <definedName name="Feb" localSheetId="1">#REF!</definedName>
    <definedName name="Feb">#REF!</definedName>
    <definedName name="Fecha" localSheetId="1">#REF!</definedName>
    <definedName name="Fecha">#REF!</definedName>
    <definedName name="FECHA1" localSheetId="1">#REF!</definedName>
    <definedName name="FECHA1">#REF!</definedName>
    <definedName name="HF">[5]T1705HF!$B$20:$B$20</definedName>
    <definedName name="ju" localSheetId="1">[4]REPORTO!#REF!</definedName>
    <definedName name="ju">[4]REPORTO!#REF!</definedName>
    <definedName name="Jul" localSheetId="1">#REF!</definedName>
    <definedName name="Jul">#REF!</definedName>
    <definedName name="Jun" localSheetId="1">#REF!</definedName>
    <definedName name="Jun">#REF!</definedName>
    <definedName name="mao" localSheetId="1">[1]ECABR!#REF!</definedName>
    <definedName name="mao">[1]ECABR!#REF!</definedName>
    <definedName name="Mar" localSheetId="1">#REF!</definedName>
    <definedName name="Mar">#REF!</definedName>
    <definedName name="May" localSheetId="1">#REF!</definedName>
    <definedName name="May">#REF!</definedName>
    <definedName name="MUEBLES" localSheetId="1">#REF!</definedName>
    <definedName name="MUEBLES">#REF!</definedName>
    <definedName name="N" localSheetId="1">#REF!</definedName>
    <definedName name="N">#REF!</definedName>
    <definedName name="REPORTO" localSheetId="1">#REF!</definedName>
    <definedName name="REPORTO">#REF!</definedName>
    <definedName name="sssss" localSheetId="1">[1]ECABR!#REF!</definedName>
    <definedName name="sssss">[1]ECABR!#REF!</definedName>
    <definedName name="TCAIE">[6]CH1902!$B$20:$B$20</definedName>
    <definedName name="TCFEEIS" localSheetId="1">#REF!</definedName>
    <definedName name="TCFEEIS">#REF!</definedName>
    <definedName name="TRASP" localSheetId="1">#REF!</definedName>
    <definedName name="TRASP">#REF!</definedName>
    <definedName name="U" localSheetId="1">#REF!</definedName>
    <definedName name="U">#REF!</definedName>
    <definedName name="U1_" localSheetId="1">#REF!</definedName>
    <definedName name="U1_">#REF!</definedName>
    <definedName name="x" localSheetId="1">#REF!</definedName>
    <definedName name="x">#REF!</definedName>
    <definedName name="YOL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E25" i="2"/>
  <c r="H24" i="2"/>
  <c r="G24" i="2"/>
  <c r="G26" i="2" s="1"/>
  <c r="F24" i="2"/>
  <c r="F26" i="2" s="1"/>
  <c r="E24" i="2"/>
  <c r="D24" i="2"/>
  <c r="D26" i="2" s="1"/>
  <c r="C24" i="2"/>
  <c r="C26" i="2" s="1"/>
  <c r="H23" i="2"/>
  <c r="E23" i="2"/>
  <c r="H22" i="2"/>
  <c r="E22" i="2"/>
  <c r="H20" i="2"/>
  <c r="E20" i="2"/>
  <c r="H19" i="2"/>
  <c r="E19" i="2"/>
  <c r="H18" i="2"/>
  <c r="E18" i="2"/>
  <c r="H17" i="2"/>
  <c r="H16" i="2" s="1"/>
  <c r="E17" i="2"/>
  <c r="G16" i="2"/>
  <c r="F16" i="2"/>
  <c r="E16" i="2"/>
  <c r="D16" i="2"/>
  <c r="C16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E6" i="2" s="1"/>
  <c r="H7" i="2"/>
  <c r="E7" i="2"/>
  <c r="H6" i="2"/>
  <c r="G6" i="2"/>
  <c r="F6" i="2"/>
  <c r="D6" i="2"/>
  <c r="C6" i="2"/>
  <c r="G38" i="1"/>
  <c r="G37" i="1" s="1"/>
  <c r="D38" i="1"/>
  <c r="D37" i="1" s="1"/>
  <c r="F37" i="1"/>
  <c r="E37" i="1"/>
  <c r="C37" i="1"/>
  <c r="B37" i="1"/>
  <c r="G35" i="1"/>
  <c r="D35" i="1"/>
  <c r="G34" i="1"/>
  <c r="D34" i="1"/>
  <c r="G33" i="1"/>
  <c r="D33" i="1"/>
  <c r="D31" i="1" s="1"/>
  <c r="G32" i="1"/>
  <c r="G31" i="1" s="1"/>
  <c r="D32" i="1"/>
  <c r="F31" i="1"/>
  <c r="E31" i="1"/>
  <c r="C31" i="1"/>
  <c r="B31" i="1"/>
  <c r="G29" i="1"/>
  <c r="D29" i="1"/>
  <c r="G27" i="1"/>
  <c r="D27" i="1"/>
  <c r="G26" i="1"/>
  <c r="D26" i="1"/>
  <c r="G25" i="1"/>
  <c r="D25" i="1"/>
  <c r="G24" i="1"/>
  <c r="D24" i="1"/>
  <c r="G23" i="1"/>
  <c r="D23" i="1"/>
  <c r="G22" i="1"/>
  <c r="G21" i="1" s="1"/>
  <c r="D22" i="1"/>
  <c r="F21" i="1"/>
  <c r="E21" i="1"/>
  <c r="C21" i="1"/>
  <c r="B21" i="1"/>
  <c r="F16" i="1"/>
  <c r="E16" i="1"/>
  <c r="C16" i="1"/>
  <c r="B16" i="1"/>
  <c r="G14" i="1"/>
  <c r="D14" i="1"/>
  <c r="G13" i="1"/>
  <c r="D13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D16" i="1" s="1"/>
  <c r="G40" i="1" l="1"/>
  <c r="C40" i="1"/>
  <c r="G16" i="1"/>
  <c r="D21" i="1"/>
  <c r="E40" i="1"/>
  <c r="B40" i="1"/>
  <c r="F40" i="1"/>
  <c r="H26" i="2"/>
  <c r="E26" i="2"/>
  <c r="D40" i="1"/>
</calcChain>
</file>

<file path=xl/sharedStrings.xml><?xml version="1.0" encoding="utf-8"?>
<sst xmlns="http://schemas.openxmlformats.org/spreadsheetml/2006/main" count="162" uniqueCount="52">
  <si>
    <t>UNIVERSIDAD POLITECNICA DEL BICENTENARIO
Estado Analítico de Ingresos
Del 1 de Enero al 31 de Diciembre de 2023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</si>
  <si>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</si>
  <si>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</si>
  <si>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</si>
  <si>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</si>
  <si>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</si>
  <si>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</si>
  <si>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</si>
  <si>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</si>
  <si>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</si>
  <si>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</si>
  <si>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</si>
  <si>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</si>
  <si>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</si>
  <si>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</si>
  <si>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</si>
  <si>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</si>
  <si>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</si>
  <si>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</si>
  <si>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</si>
  <si>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</si>
  <si>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</si>
  <si>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</si>
  <si>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</si>
  <si>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</si>
  <si>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</si>
  <si>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</si>
  <si>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</si>
  <si>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</si>
  <si>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</si>
  <si>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</si>
  <si>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</si>
  <si>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</si>
  <si>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</si>
  <si>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</si>
  <si>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</si>
  <si>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</si>
  <si>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</si>
  <si>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</si>
  <si>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</si>
  <si>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</si>
  <si>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</si>
  <si>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</si>
  <si>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</si>
  <si>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</si>
  <si>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</si>
  <si>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</si>
  <si>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</si>
  <si>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</si>
  <si>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</si>
  <si>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</si>
  <si>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Estado Analítico complementario de Ingresos 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</si>
</sst>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102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7" xfId="1" quotePrefix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 indent="1"/>
      <protection locked="0"/>
    </xf>
    <xf numFmtId="3" fontId="5" fillId="0" borderId="5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 indent="1"/>
      <protection locked="0"/>
    </xf>
    <xf numFmtId="3" fontId="5" fillId="0" borderId="9" xfId="1" applyNumberFormat="1" applyFont="1" applyFill="1" applyBorder="1" applyAlignment="1" applyProtection="1">
      <alignment vertical="top"/>
      <protection locked="0"/>
    </xf>
    <xf numFmtId="3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2" xfId="1" applyFont="1" applyFill="1" applyBorder="1" applyAlignment="1" applyProtection="1">
      <alignment horizontal="left" vertical="top" indent="3"/>
      <protection locked="0"/>
    </xf>
    <xf numFmtId="3" fontId="7" fillId="0" borderId="7" xfId="1" applyNumberFormat="1" applyFont="1" applyFill="1" applyBorder="1" applyAlignment="1" applyProtection="1">
      <alignment vertical="top"/>
      <protection locked="0"/>
    </xf>
    <xf numFmtId="3" fontId="7" fillId="0" borderId="2" xfId="1" applyNumberFormat="1" applyFont="1" applyFill="1" applyBorder="1" applyAlignment="1" applyProtection="1">
      <alignment vertical="top"/>
      <protection locked="0"/>
    </xf>
    <xf numFmtId="3" fontId="7" fillId="0" borderId="5" xfId="1" applyNumberFormat="1" applyFont="1" applyFill="1" applyBorder="1" applyAlignment="1" applyProtection="1">
      <alignment vertical="top"/>
      <protection locked="0"/>
    </xf>
    <xf numFmtId="0" fontId="7" fillId="0" borderId="6" xfId="1" applyFont="1" applyFill="1" applyBorder="1" applyAlignment="1" applyProtection="1">
      <alignment vertical="top"/>
      <protection locked="0"/>
    </xf>
    <xf numFmtId="4" fontId="7" fillId="0" borderId="6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4" fontId="7" fillId="0" borderId="8" xfId="1" applyNumberFormat="1" applyFont="1" applyFill="1" applyBorder="1" applyAlignment="1" applyProtection="1">
      <alignment vertical="top"/>
      <protection locked="0"/>
    </xf>
    <xf numFmtId="0" fontId="3" fillId="2" borderId="6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0" borderId="11" xfId="1" applyFont="1" applyFill="1" applyBorder="1" applyAlignment="1" applyProtection="1">
      <alignment horizontal="left" vertical="top" indent="1"/>
    </xf>
    <xf numFmtId="3" fontId="3" fillId="0" borderId="5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 indent="2"/>
    </xf>
    <xf numFmtId="3" fontId="7" fillId="0" borderId="9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3" fillId="0" borderId="11" xfId="1" applyFont="1" applyFill="1" applyBorder="1" applyAlignment="1" applyProtection="1">
      <alignment horizontal="left" vertical="top" wrapText="1" indent="1"/>
    </xf>
    <xf numFmtId="3" fontId="3" fillId="0" borderId="9" xfId="1" applyNumberFormat="1" applyFont="1" applyFill="1" applyBorder="1" applyAlignment="1" applyProtection="1">
      <alignment vertical="top"/>
      <protection locked="0"/>
    </xf>
    <xf numFmtId="0" fontId="3" fillId="0" borderId="2" xfId="1" applyFont="1" applyFill="1" applyBorder="1" applyAlignment="1" applyProtection="1">
      <alignment horizontal="center" vertical="top" wrapText="1"/>
    </xf>
    <xf numFmtId="4" fontId="3" fillId="0" borderId="3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5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 applyProtection="1">
      <alignment vertical="top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3" fillId="2" borderId="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quotePrefix="1" applyFont="1" applyFill="1" applyBorder="1" applyAlignment="1">
      <alignment horizontal="center" vertical="center" wrapText="1"/>
    </xf>
    <xf numFmtId="0" fontId="3" fillId="2" borderId="7" xfId="2" quotePrefix="1" applyFont="1" applyFill="1" applyBorder="1" applyAlignment="1">
      <alignment horizontal="center" vertical="center" wrapText="1"/>
    </xf>
    <xf numFmtId="0" fontId="3" fillId="0" borderId="11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justify" vertical="top" wrapText="1"/>
    </xf>
    <xf numFmtId="3" fontId="3" fillId="0" borderId="5" xfId="2" applyNumberFormat="1" applyFont="1" applyFill="1" applyBorder="1" applyAlignment="1" applyProtection="1">
      <alignment vertical="top"/>
      <protection locked="0"/>
    </xf>
    <xf numFmtId="0" fontId="7" fillId="0" borderId="11" xfId="2" applyFont="1" applyFill="1" applyBorder="1" applyAlignment="1" applyProtection="1">
      <alignment horizontal="center" vertical="top"/>
    </xf>
    <xf numFmtId="0" fontId="7" fillId="0" borderId="0" xfId="2" applyFont="1" applyFill="1" applyBorder="1" applyAlignment="1" applyProtection="1">
      <alignment horizontal="left" vertical="top" wrapText="1"/>
    </xf>
    <xf numFmtId="3" fontId="7" fillId="0" borderId="9" xfId="2" applyNumberFormat="1" applyFont="1" applyFill="1" applyBorder="1" applyAlignment="1" applyProtection="1">
      <alignment vertical="top"/>
      <protection locked="0"/>
    </xf>
    <xf numFmtId="3" fontId="7" fillId="0" borderId="9" xfId="2" applyNumberFormat="1" applyFont="1" applyFill="1" applyBorder="1" applyAlignment="1" applyProtection="1">
      <alignment vertical="top"/>
    </xf>
    <xf numFmtId="3" fontId="3" fillId="0" borderId="9" xfId="2" applyNumberFormat="1" applyFont="1" applyFill="1" applyBorder="1" applyAlignment="1" applyProtection="1">
      <alignment vertical="top"/>
      <protection locked="0"/>
    </xf>
    <xf numFmtId="0" fontId="5" fillId="0" borderId="0" xfId="2" applyFont="1" applyFill="1" applyBorder="1" applyAlignment="1" applyProtection="1">
      <alignment vertical="top" wrapText="1"/>
      <protection locked="0"/>
    </xf>
    <xf numFmtId="0" fontId="3" fillId="0" borderId="11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vertical="top"/>
    </xf>
    <xf numFmtId="0" fontId="3" fillId="0" borderId="11" xfId="3" applyFont="1" applyFill="1" applyBorder="1" applyAlignment="1" applyProtection="1">
      <alignment horizontal="center" vertical="top"/>
    </xf>
    <xf numFmtId="0" fontId="7" fillId="0" borderId="1" xfId="2" quotePrefix="1" applyFont="1" applyFill="1" applyBorder="1" applyAlignment="1" applyProtection="1">
      <alignment horizontal="center" vertical="top"/>
    </xf>
    <xf numFmtId="0" fontId="3" fillId="0" borderId="2" xfId="2" applyFont="1" applyFill="1" applyBorder="1" applyAlignment="1" applyProtection="1">
      <alignment horizontal="center" vertical="top" wrapText="1"/>
    </xf>
    <xf numFmtId="3" fontId="7" fillId="0" borderId="7" xfId="2" applyNumberFormat="1" applyFont="1" applyFill="1" applyBorder="1" applyAlignment="1" applyProtection="1">
      <alignment vertical="top"/>
      <protection locked="0"/>
    </xf>
    <xf numFmtId="3" fontId="7" fillId="0" borderId="5" xfId="2" applyNumberFormat="1" applyFont="1" applyFill="1" applyBorder="1" applyAlignment="1" applyProtection="1">
      <alignment vertical="top"/>
      <protection locked="0"/>
    </xf>
    <xf numFmtId="0" fontId="7" fillId="0" borderId="6" xfId="2" quotePrefix="1" applyFont="1" applyFill="1" applyBorder="1" applyAlignment="1" applyProtection="1">
      <alignment horizontal="center" vertical="top"/>
      <protection locked="0"/>
    </xf>
    <xf numFmtId="0" fontId="7" fillId="0" borderId="6" xfId="2" applyFont="1" applyFill="1" applyBorder="1" applyAlignment="1" applyProtection="1">
      <alignment vertical="top"/>
      <protection locked="0"/>
    </xf>
    <xf numFmtId="4" fontId="7" fillId="0" borderId="6" xfId="2" applyNumberFormat="1" applyFont="1" applyFill="1" applyBorder="1" applyAlignment="1" applyProtection="1">
      <alignment vertical="top"/>
      <protection locked="0"/>
    </xf>
    <xf numFmtId="4" fontId="3" fillId="0" borderId="1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/>
      <protection locked="0"/>
    </xf>
    <xf numFmtId="4" fontId="7" fillId="0" borderId="8" xfId="2" applyNumberFormat="1" applyFont="1" applyFill="1" applyBorder="1" applyAlignment="1" applyProtection="1">
      <alignment vertical="top"/>
      <protection locked="0"/>
    </xf>
    <xf numFmtId="0" fontId="0" fillId="0" borderId="0" xfId="2" applyFont="1" applyFill="1" applyBorder="1" applyAlignment="1" applyProtection="1">
      <alignment vertical="top"/>
      <protection locked="0"/>
    </xf>
    <xf numFmtId="0" fontId="0" fillId="0" borderId="0" xfId="2" applyFont="1" applyFill="1" applyBorder="1" applyAlignment="1" applyProtection="1">
      <alignment horizontal="left" vertical="top" wrapText="1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0" fillId="0" borderId="0" xfId="2" applyFont="1" applyFill="1" applyBorder="1" applyAlignment="1" applyProtection="1">
      <alignment horizontal="left"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14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 applyProtection="1">
      <alignment horizontal="left" vertical="top" wrapText="1"/>
    </xf>
    <xf numFmtId="0" fontId="3" fillId="0" borderId="15" xfId="2" applyFont="1" applyFill="1" applyBorder="1" applyAlignment="1" applyProtection="1">
      <alignment horizontal="left" vertical="top" wrapText="1"/>
    </xf>
  </cellXfs>
  <cellStyles count="4">
    <cellStyle name="Normal" xfId="0" builtinId="0"/>
    <cellStyle name="Normal 2 17" xfId="1" xr:uid="{21117C45-93C3-4520-A0F3-56A6382D1711}"/>
    <cellStyle name="Normal 2 2" xfId="3" xr:uid="{5D70F677-3EBA-4E81-9DD9-9648BE1F5E23}"/>
    <cellStyle name="Normal 2 5 2" xfId="2" xr:uid="{009D901D-CC09-4990-84F2-C1349A47C6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45</xdr:row>
      <xdr:rowOff>76200</xdr:rowOff>
    </xdr:from>
    <xdr:to>
      <xdr:col>5</xdr:col>
      <xdr:colOff>657225</xdr:colOff>
      <xdr:row>47</xdr:row>
      <xdr:rowOff>340082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6511BA-7299-4972-B1C8-B674E6605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8648700"/>
          <a:ext cx="6705600" cy="1044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32</xdr:row>
      <xdr:rowOff>238125</xdr:rowOff>
    </xdr:from>
    <xdr:to>
      <xdr:col>6</xdr:col>
      <xdr:colOff>419100</xdr:colOff>
      <xdr:row>36</xdr:row>
      <xdr:rowOff>25757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0B8D89-31FD-4DDB-9140-234AA769B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6791325"/>
          <a:ext cx="6705600" cy="13497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09789-4790-4FEF-AC07-02EE235CC4B7}">
  <dimension ref="A1:H48"/>
  <sheetViews>
    <sheetView showGridLines="0" topLeftCell="A16" zoomScaleNormal="100" zoomScaleSheetLayoutView="115" workbookViewId="0">
      <selection activeCell="A31" sqref="A31"/>
    </sheetView>
  </sheetViews>
  <sheetFormatPr baseColWidth="10" defaultColWidth="12" defaultRowHeight="11.25" x14ac:dyDescent="0.2"/>
  <cols>
    <col min="1" max="1" width="62.5" style="13" customWidth="1"/>
    <col min="2" max="2" width="17.83203125" style="13" customWidth="1"/>
    <col min="3" max="3" width="19.83203125" style="13" customWidth="1"/>
    <col min="4" max="5" width="17.83203125" style="13" customWidth="1"/>
    <col min="6" max="6" width="18.83203125" style="13" customWidth="1"/>
    <col min="7" max="7" width="17.83203125" style="13" customWidth="1"/>
    <col min="8" max="16384" width="12" style="13"/>
  </cols>
  <sheetData>
    <row r="1" spans="1:8" s="1" customFormat="1" ht="39.950000000000003" customHeight="1" x14ac:dyDescent="0.2">
      <c r="A1" s="75" t="s">
        <v>0</v>
      </c>
      <c r="B1" s="76"/>
      <c r="C1" s="76"/>
      <c r="D1" s="76"/>
      <c r="E1" s="76"/>
      <c r="F1" s="76"/>
      <c r="G1" s="77"/>
    </row>
    <row r="2" spans="1:8" s="1" customFormat="1" x14ac:dyDescent="0.2">
      <c r="A2" s="2"/>
      <c r="B2" s="76" t="s">
        <v>1</v>
      </c>
      <c r="C2" s="76"/>
      <c r="D2" s="76"/>
      <c r="E2" s="76"/>
      <c r="F2" s="76"/>
      <c r="G2" s="78" t="s">
        <v>2</v>
      </c>
    </row>
    <row r="3" spans="1:8" s="7" customFormat="1" ht="24.95" customHeight="1" x14ac:dyDescent="0.2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79"/>
    </row>
    <row r="4" spans="1:8" s="7" customFormat="1" x14ac:dyDescent="0.2">
      <c r="A4" s="2"/>
      <c r="B4" s="8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</row>
    <row r="5" spans="1:8" x14ac:dyDescent="0.2">
      <c r="A5" s="10" t="s">
        <v>15</v>
      </c>
      <c r="B5" s="11">
        <v>0</v>
      </c>
      <c r="C5" s="11">
        <v>0</v>
      </c>
      <c r="D5" s="11">
        <f>B5+C5</f>
        <v>0</v>
      </c>
      <c r="E5" s="11">
        <v>0</v>
      </c>
      <c r="F5" s="11">
        <v>0</v>
      </c>
      <c r="G5" s="11">
        <f>F5-B5</f>
        <v>0</v>
      </c>
      <c r="H5" s="12" t="s">
        <v>16</v>
      </c>
    </row>
    <row r="6" spans="1:8" x14ac:dyDescent="0.2">
      <c r="A6" s="14" t="s">
        <v>17</v>
      </c>
      <c r="B6" s="15">
        <v>0</v>
      </c>
      <c r="C6" s="15">
        <v>0</v>
      </c>
      <c r="D6" s="15">
        <f t="shared" ref="D6:D14" si="0">B6+C6</f>
        <v>0</v>
      </c>
      <c r="E6" s="15">
        <v>0</v>
      </c>
      <c r="F6" s="15">
        <v>0</v>
      </c>
      <c r="G6" s="15">
        <f t="shared" ref="G6:G14" si="1">F6-B6</f>
        <v>0</v>
      </c>
      <c r="H6" s="12" t="s">
        <v>18</v>
      </c>
    </row>
    <row r="7" spans="1:8" x14ac:dyDescent="0.2">
      <c r="A7" s="10" t="s">
        <v>19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12" t="s">
        <v>20</v>
      </c>
    </row>
    <row r="8" spans="1:8" x14ac:dyDescent="0.2">
      <c r="A8" s="10" t="s">
        <v>21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  <c r="H8" s="12" t="s">
        <v>22</v>
      </c>
    </row>
    <row r="9" spans="1:8" x14ac:dyDescent="0.2">
      <c r="A9" s="10" t="s">
        <v>23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  <c r="H9" s="12" t="s">
        <v>24</v>
      </c>
    </row>
    <row r="10" spans="1:8" x14ac:dyDescent="0.2">
      <c r="A10" s="14" t="s">
        <v>25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  <c r="H10" s="12" t="s">
        <v>26</v>
      </c>
    </row>
    <row r="11" spans="1:8" x14ac:dyDescent="0.2">
      <c r="A11" s="10" t="s">
        <v>27</v>
      </c>
      <c r="B11" s="15">
        <v>13304257</v>
      </c>
      <c r="C11" s="15">
        <v>-246184.14</v>
      </c>
      <c r="D11" s="15">
        <f>B11+C11</f>
        <v>13058072.859999999</v>
      </c>
      <c r="E11" s="15">
        <v>9173373.4000000004</v>
      </c>
      <c r="F11" s="15">
        <v>9173373.4000000004</v>
      </c>
      <c r="G11" s="15">
        <f t="shared" si="1"/>
        <v>-4130883.5999999996</v>
      </c>
      <c r="H11" s="12" t="s">
        <v>28</v>
      </c>
    </row>
    <row r="12" spans="1:8" ht="22.5" x14ac:dyDescent="0.2">
      <c r="A12" s="10" t="s">
        <v>29</v>
      </c>
      <c r="B12" s="15">
        <v>18227548</v>
      </c>
      <c r="C12" s="15">
        <v>17873.05</v>
      </c>
      <c r="D12" s="15">
        <v>18245421.050000001</v>
      </c>
      <c r="E12" s="15">
        <v>18245421.050000001</v>
      </c>
      <c r="F12" s="15">
        <v>18245421.050000001</v>
      </c>
      <c r="G12" s="15">
        <v>17873.05</v>
      </c>
      <c r="H12" s="12" t="s">
        <v>30</v>
      </c>
    </row>
    <row r="13" spans="1:8" ht="22.5" x14ac:dyDescent="0.2">
      <c r="A13" s="10" t="s">
        <v>31</v>
      </c>
      <c r="B13" s="15">
        <v>43053331.130000003</v>
      </c>
      <c r="C13" s="15">
        <v>5296747.26</v>
      </c>
      <c r="D13" s="15">
        <f t="shared" si="0"/>
        <v>48350078.390000001</v>
      </c>
      <c r="E13" s="15">
        <v>48350078.390000001</v>
      </c>
      <c r="F13" s="15">
        <v>48350078.390000001</v>
      </c>
      <c r="G13" s="15">
        <f t="shared" si="1"/>
        <v>5296747.2599999979</v>
      </c>
      <c r="H13" s="12" t="s">
        <v>32</v>
      </c>
    </row>
    <row r="14" spans="1:8" x14ac:dyDescent="0.2">
      <c r="A14" s="10" t="s">
        <v>33</v>
      </c>
      <c r="B14" s="15">
        <v>0</v>
      </c>
      <c r="C14" s="15">
        <v>0</v>
      </c>
      <c r="D14" s="15">
        <f t="shared" si="0"/>
        <v>0</v>
      </c>
      <c r="E14" s="15">
        <v>0</v>
      </c>
      <c r="F14" s="15">
        <v>0</v>
      </c>
      <c r="G14" s="15">
        <f t="shared" si="1"/>
        <v>0</v>
      </c>
      <c r="H14" s="12" t="s">
        <v>34</v>
      </c>
    </row>
    <row r="15" spans="1:8" x14ac:dyDescent="0.2">
      <c r="B15" s="16"/>
      <c r="C15" s="16"/>
      <c r="D15" s="16"/>
      <c r="E15" s="16"/>
      <c r="F15" s="16"/>
      <c r="G15" s="16"/>
      <c r="H15" s="12" t="s">
        <v>35</v>
      </c>
    </row>
    <row r="16" spans="1:8" x14ac:dyDescent="0.2">
      <c r="A16" s="17" t="s">
        <v>36</v>
      </c>
      <c r="B16" s="18">
        <f>SUM(B5:B14)</f>
        <v>74585136.129999995</v>
      </c>
      <c r="C16" s="18">
        <f t="shared" ref="C16:G16" si="2">SUM(C5:C14)</f>
        <v>5068436.17</v>
      </c>
      <c r="D16" s="18">
        <f t="shared" si="2"/>
        <v>79653572.299999997</v>
      </c>
      <c r="E16" s="18">
        <f t="shared" si="2"/>
        <v>75768872.840000004</v>
      </c>
      <c r="F16" s="19">
        <f t="shared" si="2"/>
        <v>75768872.840000004</v>
      </c>
      <c r="G16" s="20">
        <f t="shared" si="2"/>
        <v>1183736.7099999981</v>
      </c>
      <c r="H16" s="12" t="s">
        <v>35</v>
      </c>
    </row>
    <row r="17" spans="1:8" x14ac:dyDescent="0.2">
      <c r="A17" s="21"/>
      <c r="B17" s="22"/>
      <c r="C17" s="22"/>
      <c r="D17" s="23"/>
      <c r="E17" s="24" t="s">
        <v>37</v>
      </c>
      <c r="F17" s="25"/>
      <c r="G17" s="26"/>
      <c r="H17" s="12" t="s">
        <v>35</v>
      </c>
    </row>
    <row r="18" spans="1:8" ht="10.15" customHeight="1" x14ac:dyDescent="0.2">
      <c r="A18" s="27"/>
      <c r="B18" s="76" t="s">
        <v>1</v>
      </c>
      <c r="C18" s="76"/>
      <c r="D18" s="76"/>
      <c r="E18" s="76"/>
      <c r="F18" s="76"/>
      <c r="G18" s="78" t="s">
        <v>2</v>
      </c>
      <c r="H18" s="12" t="s">
        <v>35</v>
      </c>
    </row>
    <row r="19" spans="1:8" ht="22.5" x14ac:dyDescent="0.2">
      <c r="A19" s="27" t="s">
        <v>38</v>
      </c>
      <c r="B19" s="4" t="s">
        <v>4</v>
      </c>
      <c r="C19" s="5" t="s">
        <v>5</v>
      </c>
      <c r="D19" s="5" t="s">
        <v>6</v>
      </c>
      <c r="E19" s="5" t="s">
        <v>7</v>
      </c>
      <c r="F19" s="6" t="s">
        <v>8</v>
      </c>
      <c r="G19" s="79"/>
      <c r="H19" s="12" t="s">
        <v>35</v>
      </c>
    </row>
    <row r="20" spans="1:8" x14ac:dyDescent="0.2">
      <c r="A20" s="28"/>
      <c r="B20" s="8" t="s">
        <v>9</v>
      </c>
      <c r="C20" s="9" t="s">
        <v>10</v>
      </c>
      <c r="D20" s="9" t="s">
        <v>11</v>
      </c>
      <c r="E20" s="9" t="s">
        <v>12</v>
      </c>
      <c r="F20" s="9" t="s">
        <v>13</v>
      </c>
      <c r="G20" s="9" t="s">
        <v>14</v>
      </c>
      <c r="H20" s="12" t="s">
        <v>35</v>
      </c>
    </row>
    <row r="21" spans="1:8" x14ac:dyDescent="0.2">
      <c r="A21" s="29" t="s">
        <v>39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12" t="s">
        <v>35</v>
      </c>
    </row>
    <row r="22" spans="1:8" x14ac:dyDescent="0.2">
      <c r="A22" s="31" t="s">
        <v>15</v>
      </c>
      <c r="B22" s="32">
        <v>0</v>
      </c>
      <c r="C22" s="32">
        <v>0</v>
      </c>
      <c r="D22" s="32">
        <f t="shared" ref="D22:D29" si="4">B22+C22</f>
        <v>0</v>
      </c>
      <c r="E22" s="32">
        <v>0</v>
      </c>
      <c r="F22" s="32">
        <v>0</v>
      </c>
      <c r="G22" s="32">
        <f t="shared" ref="G22:G29" si="5">F22-B22</f>
        <v>0</v>
      </c>
      <c r="H22" s="12" t="s">
        <v>16</v>
      </c>
    </row>
    <row r="23" spans="1:8" x14ac:dyDescent="0.2">
      <c r="A23" s="31" t="s">
        <v>17</v>
      </c>
      <c r="B23" s="32">
        <v>0</v>
      </c>
      <c r="C23" s="32">
        <v>0</v>
      </c>
      <c r="D23" s="32">
        <f t="shared" si="4"/>
        <v>0</v>
      </c>
      <c r="E23" s="32">
        <v>0</v>
      </c>
      <c r="F23" s="32">
        <v>0</v>
      </c>
      <c r="G23" s="32">
        <f t="shared" si="5"/>
        <v>0</v>
      </c>
      <c r="H23" s="12" t="s">
        <v>18</v>
      </c>
    </row>
    <row r="24" spans="1:8" x14ac:dyDescent="0.2">
      <c r="A24" s="31" t="s">
        <v>19</v>
      </c>
      <c r="B24" s="32">
        <v>0</v>
      </c>
      <c r="C24" s="32">
        <v>0</v>
      </c>
      <c r="D24" s="32">
        <f t="shared" si="4"/>
        <v>0</v>
      </c>
      <c r="E24" s="32">
        <v>0</v>
      </c>
      <c r="F24" s="32">
        <v>0</v>
      </c>
      <c r="G24" s="32">
        <f t="shared" si="5"/>
        <v>0</v>
      </c>
      <c r="H24" s="12" t="s">
        <v>20</v>
      </c>
    </row>
    <row r="25" spans="1:8" x14ac:dyDescent="0.2">
      <c r="A25" s="31" t="s">
        <v>21</v>
      </c>
      <c r="B25" s="32">
        <v>0</v>
      </c>
      <c r="C25" s="32">
        <v>0</v>
      </c>
      <c r="D25" s="32">
        <f t="shared" si="4"/>
        <v>0</v>
      </c>
      <c r="E25" s="32">
        <v>0</v>
      </c>
      <c r="F25" s="32">
        <v>0</v>
      </c>
      <c r="G25" s="32">
        <f t="shared" si="5"/>
        <v>0</v>
      </c>
      <c r="H25" s="12" t="s">
        <v>22</v>
      </c>
    </row>
    <row r="26" spans="1:8" x14ac:dyDescent="0.2">
      <c r="A26" s="31" t="s">
        <v>40</v>
      </c>
      <c r="B26" s="32">
        <v>0</v>
      </c>
      <c r="C26" s="32">
        <v>0</v>
      </c>
      <c r="D26" s="32">
        <f t="shared" si="4"/>
        <v>0</v>
      </c>
      <c r="E26" s="32">
        <v>0</v>
      </c>
      <c r="F26" s="32">
        <v>0</v>
      </c>
      <c r="G26" s="32">
        <f t="shared" si="5"/>
        <v>0</v>
      </c>
      <c r="H26" s="12" t="s">
        <v>24</v>
      </c>
    </row>
    <row r="27" spans="1:8" x14ac:dyDescent="0.2">
      <c r="A27" s="31" t="s">
        <v>41</v>
      </c>
      <c r="B27" s="32">
        <v>0</v>
      </c>
      <c r="C27" s="32">
        <v>0</v>
      </c>
      <c r="D27" s="32">
        <f t="shared" si="4"/>
        <v>0</v>
      </c>
      <c r="E27" s="32">
        <v>0</v>
      </c>
      <c r="F27" s="32">
        <v>0</v>
      </c>
      <c r="G27" s="32">
        <f t="shared" si="5"/>
        <v>0</v>
      </c>
      <c r="H27" s="12" t="s">
        <v>26</v>
      </c>
    </row>
    <row r="28" spans="1:8" ht="22.5" x14ac:dyDescent="0.2">
      <c r="A28" s="31" t="s">
        <v>42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12" t="s">
        <v>30</v>
      </c>
    </row>
    <row r="29" spans="1:8" ht="22.5" x14ac:dyDescent="0.2">
      <c r="A29" s="31" t="s">
        <v>31</v>
      </c>
      <c r="B29" s="32">
        <v>0</v>
      </c>
      <c r="C29" s="32">
        <v>0</v>
      </c>
      <c r="D29" s="32">
        <f t="shared" si="4"/>
        <v>0</v>
      </c>
      <c r="E29" s="32">
        <v>0</v>
      </c>
      <c r="F29" s="32">
        <v>0</v>
      </c>
      <c r="G29" s="32">
        <f t="shared" si="5"/>
        <v>0</v>
      </c>
      <c r="H29" s="12" t="s">
        <v>32</v>
      </c>
    </row>
    <row r="30" spans="1:8" x14ac:dyDescent="0.2">
      <c r="A30" s="33"/>
      <c r="B30" s="32"/>
      <c r="C30" s="32"/>
      <c r="D30" s="32"/>
      <c r="E30" s="32"/>
      <c r="F30" s="32"/>
      <c r="G30" s="32"/>
      <c r="H30" s="12" t="s">
        <v>35</v>
      </c>
    </row>
    <row r="31" spans="1:8" ht="41.25" customHeight="1" x14ac:dyDescent="0.2">
      <c r="A31" s="34" t="s">
        <v>43</v>
      </c>
      <c r="B31" s="35">
        <f t="shared" ref="B31:G31" si="6">SUM(B32:B35)</f>
        <v>56357588.130000003</v>
      </c>
      <c r="C31" s="35">
        <f t="shared" si="6"/>
        <v>5050563.12</v>
      </c>
      <c r="D31" s="35">
        <f t="shared" si="6"/>
        <v>61408151.25</v>
      </c>
      <c r="E31" s="35">
        <f t="shared" si="6"/>
        <v>57523451.789999999</v>
      </c>
      <c r="F31" s="35">
        <f t="shared" si="6"/>
        <v>57523451.789999999</v>
      </c>
      <c r="G31" s="35">
        <f t="shared" si="6"/>
        <v>1165863.6599999983</v>
      </c>
      <c r="H31" s="12" t="s">
        <v>35</v>
      </c>
    </row>
    <row r="32" spans="1:8" x14ac:dyDescent="0.2">
      <c r="A32" s="31" t="s">
        <v>17</v>
      </c>
      <c r="B32" s="32">
        <v>0</v>
      </c>
      <c r="C32" s="32">
        <v>0</v>
      </c>
      <c r="D32" s="32">
        <f>B32+C32</f>
        <v>0</v>
      </c>
      <c r="E32" s="32">
        <v>0</v>
      </c>
      <c r="F32" s="32">
        <v>0</v>
      </c>
      <c r="G32" s="32">
        <f>F32-B32</f>
        <v>0</v>
      </c>
      <c r="H32" s="12" t="s">
        <v>18</v>
      </c>
    </row>
    <row r="33" spans="1:8" x14ac:dyDescent="0.2">
      <c r="A33" s="31" t="s">
        <v>44</v>
      </c>
      <c r="B33" s="32">
        <v>0</v>
      </c>
      <c r="C33" s="32">
        <v>0</v>
      </c>
      <c r="D33" s="32">
        <f>B33+C33</f>
        <v>0</v>
      </c>
      <c r="E33" s="32">
        <v>0</v>
      </c>
      <c r="F33" s="32">
        <v>0</v>
      </c>
      <c r="G33" s="32">
        <f t="shared" ref="G33:G35" si="7">F33-B33</f>
        <v>0</v>
      </c>
      <c r="H33" s="12" t="s">
        <v>24</v>
      </c>
    </row>
    <row r="34" spans="1:8" ht="22.5" x14ac:dyDescent="0.2">
      <c r="A34" s="31" t="s">
        <v>45</v>
      </c>
      <c r="B34" s="32">
        <v>13304257</v>
      </c>
      <c r="C34" s="32">
        <v>-246184.14</v>
      </c>
      <c r="D34" s="32">
        <f>B34+C34</f>
        <v>13058072.859999999</v>
      </c>
      <c r="E34" s="32">
        <v>9173373.4000000004</v>
      </c>
      <c r="F34" s="32">
        <v>9173373.4000000004</v>
      </c>
      <c r="G34" s="32">
        <f t="shared" si="7"/>
        <v>-4130883.5999999996</v>
      </c>
      <c r="H34" s="12" t="s">
        <v>28</v>
      </c>
    </row>
    <row r="35" spans="1:8" ht="22.5" x14ac:dyDescent="0.2">
      <c r="A35" s="31" t="s">
        <v>31</v>
      </c>
      <c r="B35" s="32">
        <v>43053331.130000003</v>
      </c>
      <c r="C35" s="32">
        <v>5296747.26</v>
      </c>
      <c r="D35" s="32">
        <f>B35+C35</f>
        <v>48350078.390000001</v>
      </c>
      <c r="E35" s="32">
        <v>48350078.390000001</v>
      </c>
      <c r="F35" s="32">
        <v>48350078.390000001</v>
      </c>
      <c r="G35" s="32">
        <f t="shared" si="7"/>
        <v>5296747.2599999979</v>
      </c>
      <c r="H35" s="12" t="s">
        <v>32</v>
      </c>
    </row>
    <row r="36" spans="1:8" x14ac:dyDescent="0.2">
      <c r="A36" s="33"/>
      <c r="B36" s="32"/>
      <c r="C36" s="32"/>
      <c r="D36" s="32"/>
      <c r="E36" s="32"/>
      <c r="F36" s="32"/>
      <c r="G36" s="32"/>
      <c r="H36" s="12" t="s">
        <v>35</v>
      </c>
    </row>
    <row r="37" spans="1:8" x14ac:dyDescent="0.2">
      <c r="A37" s="29" t="s">
        <v>46</v>
      </c>
      <c r="B37" s="35">
        <f t="shared" ref="B37:G37" si="8">SUM(B38)</f>
        <v>0</v>
      </c>
      <c r="C37" s="35">
        <f t="shared" si="8"/>
        <v>0</v>
      </c>
      <c r="D37" s="35">
        <f t="shared" si="8"/>
        <v>0</v>
      </c>
      <c r="E37" s="35">
        <f t="shared" si="8"/>
        <v>0</v>
      </c>
      <c r="F37" s="35">
        <f t="shared" si="8"/>
        <v>0</v>
      </c>
      <c r="G37" s="35">
        <f t="shared" si="8"/>
        <v>0</v>
      </c>
      <c r="H37" s="12" t="s">
        <v>35</v>
      </c>
    </row>
    <row r="38" spans="1:8" x14ac:dyDescent="0.2">
      <c r="A38" s="31" t="s">
        <v>33</v>
      </c>
      <c r="B38" s="32">
        <v>0</v>
      </c>
      <c r="C38" s="32">
        <v>0</v>
      </c>
      <c r="D38" s="32">
        <f>B38+C38</f>
        <v>0</v>
      </c>
      <c r="E38" s="32">
        <v>0</v>
      </c>
      <c r="F38" s="32">
        <v>0</v>
      </c>
      <c r="G38" s="32">
        <f>F38-B38</f>
        <v>0</v>
      </c>
      <c r="H38" s="12" t="s">
        <v>34</v>
      </c>
    </row>
    <row r="39" spans="1:8" x14ac:dyDescent="0.2">
      <c r="A39" s="31"/>
      <c r="B39" s="32"/>
      <c r="C39" s="32"/>
      <c r="D39" s="32"/>
      <c r="E39" s="32"/>
      <c r="F39" s="32"/>
      <c r="G39" s="32"/>
      <c r="H39" s="12"/>
    </row>
    <row r="40" spans="1:8" x14ac:dyDescent="0.2">
      <c r="A40" s="36" t="s">
        <v>36</v>
      </c>
      <c r="B40" s="18">
        <f>SUM(B37+B31+B21)</f>
        <v>56357588.130000003</v>
      </c>
      <c r="C40" s="18">
        <f t="shared" ref="C40:G40" si="9">SUM(C37+C31+C21)</f>
        <v>5050563.12</v>
      </c>
      <c r="D40" s="18">
        <f t="shared" si="9"/>
        <v>61408151.25</v>
      </c>
      <c r="E40" s="18">
        <f t="shared" si="9"/>
        <v>57523451.789999999</v>
      </c>
      <c r="F40" s="18">
        <f t="shared" si="9"/>
        <v>57523451.789999999</v>
      </c>
      <c r="G40" s="20">
        <f t="shared" si="9"/>
        <v>1165863.6599999983</v>
      </c>
      <c r="H40" s="12" t="s">
        <v>35</v>
      </c>
    </row>
    <row r="41" spans="1:8" x14ac:dyDescent="0.2">
      <c r="A41" s="21"/>
      <c r="B41" s="22"/>
      <c r="C41" s="22"/>
      <c r="D41" s="22"/>
      <c r="E41" s="24" t="s">
        <v>37</v>
      </c>
      <c r="F41" s="37"/>
      <c r="G41" s="26"/>
      <c r="H41" s="12" t="s">
        <v>35</v>
      </c>
    </row>
    <row r="42" spans="1:8" x14ac:dyDescent="0.2">
      <c r="A42" s="38" t="s">
        <v>47</v>
      </c>
    </row>
    <row r="43" spans="1:8" x14ac:dyDescent="0.2">
      <c r="A43" s="74" t="s">
        <v>48</v>
      </c>
      <c r="B43" s="74"/>
    </row>
    <row r="44" spans="1:8" x14ac:dyDescent="0.2">
      <c r="A44" s="39" t="s">
        <v>49</v>
      </c>
    </row>
    <row r="45" spans="1:8" ht="30.75" customHeight="1" x14ac:dyDescent="0.2">
      <c r="A45" s="74" t="s">
        <v>50</v>
      </c>
      <c r="B45" s="74"/>
      <c r="C45" s="74"/>
      <c r="D45" s="74"/>
      <c r="E45" s="74"/>
      <c r="F45" s="74"/>
      <c r="G45" s="74"/>
    </row>
    <row r="46" spans="1:8" ht="30.75" customHeight="1" x14ac:dyDescent="0.2">
      <c r="A46" s="40"/>
      <c r="B46" s="40"/>
      <c r="C46" s="40"/>
      <c r="D46" s="40"/>
      <c r="E46" s="40"/>
      <c r="F46" s="40"/>
      <c r="G46" s="40"/>
    </row>
    <row r="47" spans="1:8" ht="30.75" customHeight="1" x14ac:dyDescent="0.2">
      <c r="A47" s="40"/>
      <c r="B47" s="40"/>
      <c r="C47" s="40"/>
      <c r="D47" s="40"/>
      <c r="E47" s="40"/>
      <c r="F47" s="40"/>
      <c r="G47" s="40"/>
    </row>
    <row r="48" spans="1:8" ht="30.75" customHeight="1" x14ac:dyDescent="0.2">
      <c r="A48" s="40"/>
      <c r="B48" s="40"/>
      <c r="C48" s="40"/>
      <c r="D48" s="40"/>
      <c r="E48" s="40"/>
      <c r="F48" s="40"/>
      <c r="G48" s="40"/>
    </row>
  </sheetData>
  <sheetProtection formatCells="0" formatColumns="0" formatRows="0" insertRows="0" autoFilter="0"/>
  <mergeCells count="7">
    <mergeCell ref="A45:G45"/>
    <mergeCell ref="A1:G1"/>
    <mergeCell ref="B2:F2"/>
    <mergeCell ref="G2:G3"/>
    <mergeCell ref="B18:F18"/>
    <mergeCell ref="G18:G19"/>
    <mergeCell ref="A43:B43"/>
  </mergeCells>
  <printOptions horizontalCentered="1"/>
  <pageMargins left="0.11811023622047245" right="0.11811023622047245" top="0.15748031496062992" bottom="0.15748031496062992" header="0.31496062992125984" footer="0.31496062992125984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525B8-12C8-45EB-BF16-C59777977675}">
  <dimension ref="A1:I36"/>
  <sheetViews>
    <sheetView showGridLines="0" tabSelected="1" zoomScaleNormal="100" workbookViewId="0">
      <selection activeCell="A31" sqref="A31"/>
    </sheetView>
  </sheetViews>
  <sheetFormatPr baseColWidth="10" defaultColWidth="12" defaultRowHeight="11.25" x14ac:dyDescent="0.2"/>
  <cols>
    <col min="1" max="1" width="1.83203125" style="44" customWidth="1"/>
    <col min="2" max="2" width="62.5" style="44" customWidth="1"/>
    <col min="3" max="3" width="17.83203125" style="44" customWidth="1"/>
    <col min="4" max="4" width="19.83203125" style="44" customWidth="1"/>
    <col min="5" max="6" width="17.83203125" style="44" customWidth="1"/>
    <col min="7" max="7" width="19" style="44" customWidth="1"/>
    <col min="8" max="8" width="17.83203125" style="44" customWidth="1"/>
    <col min="9" max="16384" width="12" style="44"/>
  </cols>
  <sheetData>
    <row r="1" spans="1:9" s="41" customFormat="1" ht="39.950000000000003" customHeight="1" x14ac:dyDescent="0.2">
      <c r="A1" s="81" t="s">
        <v>0</v>
      </c>
      <c r="B1" s="82"/>
      <c r="C1" s="82"/>
      <c r="D1" s="82"/>
      <c r="E1" s="82"/>
      <c r="F1" s="82"/>
      <c r="G1" s="82"/>
      <c r="H1" s="83"/>
    </row>
    <row r="2" spans="1:9" s="41" customFormat="1" x14ac:dyDescent="0.2">
      <c r="A2" s="84" t="s">
        <v>3</v>
      </c>
      <c r="B2" s="85"/>
      <c r="C2" s="86" t="s">
        <v>1</v>
      </c>
      <c r="D2" s="87"/>
      <c r="E2" s="87"/>
      <c r="F2" s="87"/>
      <c r="G2" s="88"/>
      <c r="H2" s="42" t="s">
        <v>2</v>
      </c>
    </row>
    <row r="3" spans="1:9" x14ac:dyDescent="0.2">
      <c r="A3" s="92" t="s">
        <v>51</v>
      </c>
      <c r="B3" s="93"/>
      <c r="C3" s="89"/>
      <c r="D3" s="90"/>
      <c r="E3" s="90"/>
      <c r="F3" s="90"/>
      <c r="G3" s="91"/>
      <c r="H3" s="98" t="s">
        <v>2</v>
      </c>
      <c r="I3" s="43" t="s">
        <v>35</v>
      </c>
    </row>
    <row r="4" spans="1:9" ht="22.5" x14ac:dyDescent="0.2">
      <c r="A4" s="94"/>
      <c r="B4" s="95"/>
      <c r="C4" s="45" t="s">
        <v>4</v>
      </c>
      <c r="D4" s="46" t="s">
        <v>5</v>
      </c>
      <c r="E4" s="46" t="s">
        <v>6</v>
      </c>
      <c r="F4" s="46" t="s">
        <v>7</v>
      </c>
      <c r="G4" s="47" t="s">
        <v>8</v>
      </c>
      <c r="H4" s="99"/>
      <c r="I4" s="43" t="s">
        <v>35</v>
      </c>
    </row>
    <row r="5" spans="1:9" x14ac:dyDescent="0.2">
      <c r="A5" s="96"/>
      <c r="B5" s="97"/>
      <c r="C5" s="48" t="s">
        <v>9</v>
      </c>
      <c r="D5" s="49" t="s">
        <v>10</v>
      </c>
      <c r="E5" s="49" t="s">
        <v>11</v>
      </c>
      <c r="F5" s="49" t="s">
        <v>12</v>
      </c>
      <c r="G5" s="49" t="s">
        <v>13</v>
      </c>
      <c r="H5" s="49" t="s">
        <v>14</v>
      </c>
      <c r="I5" s="43" t="s">
        <v>35</v>
      </c>
    </row>
    <row r="6" spans="1:9" x14ac:dyDescent="0.2">
      <c r="A6" s="50" t="s">
        <v>39</v>
      </c>
      <c r="B6" s="51"/>
      <c r="C6" s="52">
        <f t="shared" ref="C6:H6" si="0">SUM(C7+C8+C9+C10+C11+C12+C13+C14)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43" t="s">
        <v>35</v>
      </c>
    </row>
    <row r="7" spans="1:9" x14ac:dyDescent="0.2">
      <c r="A7" s="53"/>
      <c r="B7" s="54" t="s">
        <v>15</v>
      </c>
      <c r="C7" s="55">
        <v>0</v>
      </c>
      <c r="D7" s="55">
        <v>0</v>
      </c>
      <c r="E7" s="55">
        <f t="shared" ref="E7:E14" si="1">C7+D7</f>
        <v>0</v>
      </c>
      <c r="F7" s="55">
        <v>0</v>
      </c>
      <c r="G7" s="55">
        <v>0</v>
      </c>
      <c r="H7" s="55">
        <f t="shared" ref="H7:H14" si="2">G7-C7</f>
        <v>0</v>
      </c>
      <c r="I7" s="43" t="s">
        <v>16</v>
      </c>
    </row>
    <row r="8" spans="1:9" x14ac:dyDescent="0.2">
      <c r="A8" s="53"/>
      <c r="B8" s="54" t="s">
        <v>17</v>
      </c>
      <c r="C8" s="55">
        <v>0</v>
      </c>
      <c r="D8" s="55">
        <v>0</v>
      </c>
      <c r="E8" s="55">
        <f t="shared" si="1"/>
        <v>0</v>
      </c>
      <c r="F8" s="55">
        <v>0</v>
      </c>
      <c r="G8" s="55">
        <v>0</v>
      </c>
      <c r="H8" s="55">
        <f t="shared" si="2"/>
        <v>0</v>
      </c>
      <c r="I8" s="43" t="s">
        <v>18</v>
      </c>
    </row>
    <row r="9" spans="1:9" x14ac:dyDescent="0.2">
      <c r="A9" s="53"/>
      <c r="B9" s="54" t="s">
        <v>19</v>
      </c>
      <c r="C9" s="55">
        <v>0</v>
      </c>
      <c r="D9" s="55">
        <v>0</v>
      </c>
      <c r="E9" s="55">
        <f t="shared" si="1"/>
        <v>0</v>
      </c>
      <c r="F9" s="55">
        <v>0</v>
      </c>
      <c r="G9" s="55">
        <v>0</v>
      </c>
      <c r="H9" s="55">
        <f t="shared" si="2"/>
        <v>0</v>
      </c>
      <c r="I9" s="43" t="s">
        <v>20</v>
      </c>
    </row>
    <row r="10" spans="1:9" x14ac:dyDescent="0.2">
      <c r="A10" s="53"/>
      <c r="B10" s="54" t="s">
        <v>21</v>
      </c>
      <c r="C10" s="55">
        <v>0</v>
      </c>
      <c r="D10" s="55">
        <v>0</v>
      </c>
      <c r="E10" s="55">
        <f t="shared" si="1"/>
        <v>0</v>
      </c>
      <c r="F10" s="55">
        <v>0</v>
      </c>
      <c r="G10" s="55">
        <v>0</v>
      </c>
      <c r="H10" s="55">
        <f t="shared" si="2"/>
        <v>0</v>
      </c>
      <c r="I10" s="43" t="s">
        <v>22</v>
      </c>
    </row>
    <row r="11" spans="1:9" x14ac:dyDescent="0.2">
      <c r="A11" s="53"/>
      <c r="B11" s="54" t="s">
        <v>40</v>
      </c>
      <c r="C11" s="55">
        <v>0</v>
      </c>
      <c r="D11" s="55">
        <v>0</v>
      </c>
      <c r="E11" s="55">
        <f t="shared" si="1"/>
        <v>0</v>
      </c>
      <c r="F11" s="55">
        <v>0</v>
      </c>
      <c r="G11" s="55">
        <v>0</v>
      </c>
      <c r="H11" s="55">
        <f t="shared" si="2"/>
        <v>0</v>
      </c>
      <c r="I11" s="43" t="s">
        <v>24</v>
      </c>
    </row>
    <row r="12" spans="1:9" x14ac:dyDescent="0.2">
      <c r="A12" s="53"/>
      <c r="B12" s="54" t="s">
        <v>41</v>
      </c>
      <c r="C12" s="55">
        <v>0</v>
      </c>
      <c r="D12" s="55">
        <v>0</v>
      </c>
      <c r="E12" s="55">
        <f t="shared" si="1"/>
        <v>0</v>
      </c>
      <c r="F12" s="55">
        <v>0</v>
      </c>
      <c r="G12" s="55">
        <v>0</v>
      </c>
      <c r="H12" s="55">
        <f t="shared" si="2"/>
        <v>0</v>
      </c>
      <c r="I12" s="43" t="s">
        <v>26</v>
      </c>
    </row>
    <row r="13" spans="1:9" ht="22.5" x14ac:dyDescent="0.2">
      <c r="A13" s="53"/>
      <c r="B13" s="54" t="s">
        <v>42</v>
      </c>
      <c r="C13" s="55">
        <v>0</v>
      </c>
      <c r="D13" s="55">
        <v>0</v>
      </c>
      <c r="E13" s="55">
        <f t="shared" si="1"/>
        <v>0</v>
      </c>
      <c r="F13" s="55">
        <v>0</v>
      </c>
      <c r="G13" s="55">
        <v>0</v>
      </c>
      <c r="H13" s="55">
        <f t="shared" si="2"/>
        <v>0</v>
      </c>
      <c r="I13" s="43" t="s">
        <v>30</v>
      </c>
    </row>
    <row r="14" spans="1:9" ht="22.5" x14ac:dyDescent="0.2">
      <c r="A14" s="53"/>
      <c r="B14" s="54" t="s">
        <v>31</v>
      </c>
      <c r="C14" s="55">
        <v>0</v>
      </c>
      <c r="D14" s="55">
        <v>0</v>
      </c>
      <c r="E14" s="56">
        <f t="shared" si="1"/>
        <v>0</v>
      </c>
      <c r="F14" s="55">
        <v>0</v>
      </c>
      <c r="G14" s="55">
        <v>0</v>
      </c>
      <c r="H14" s="55">
        <f t="shared" si="2"/>
        <v>0</v>
      </c>
      <c r="I14" s="43" t="s">
        <v>32</v>
      </c>
    </row>
    <row r="15" spans="1:9" x14ac:dyDescent="0.2">
      <c r="A15" s="53"/>
      <c r="B15" s="54"/>
      <c r="C15" s="55"/>
      <c r="D15" s="55"/>
      <c r="E15" s="55"/>
      <c r="F15" s="55"/>
      <c r="G15" s="55"/>
      <c r="H15" s="55"/>
      <c r="I15" s="43" t="s">
        <v>35</v>
      </c>
    </row>
    <row r="16" spans="1:9" ht="41.25" customHeight="1" x14ac:dyDescent="0.2">
      <c r="A16" s="100" t="s">
        <v>43</v>
      </c>
      <c r="B16" s="101"/>
      <c r="C16" s="57">
        <f t="shared" ref="C16:H16" si="3">SUM(C17:C23)</f>
        <v>18227548</v>
      </c>
      <c r="D16" s="57">
        <f t="shared" si="3"/>
        <v>17873.05</v>
      </c>
      <c r="E16" s="57">
        <f t="shared" si="3"/>
        <v>18245421.050000001</v>
      </c>
      <c r="F16" s="57">
        <f t="shared" si="3"/>
        <v>18245421.050000001</v>
      </c>
      <c r="G16" s="57">
        <f t="shared" si="3"/>
        <v>18245421.050000001</v>
      </c>
      <c r="H16" s="57">
        <f t="shared" si="3"/>
        <v>17873.050000000745</v>
      </c>
      <c r="I16" s="43" t="s">
        <v>35</v>
      </c>
    </row>
    <row r="17" spans="1:9" x14ac:dyDescent="0.2">
      <c r="A17" s="53"/>
      <c r="B17" s="54" t="s">
        <v>17</v>
      </c>
      <c r="C17" s="55">
        <v>0</v>
      </c>
      <c r="D17" s="55">
        <v>0</v>
      </c>
      <c r="E17" s="55">
        <f t="shared" ref="E17:E23" si="4">C17+D17</f>
        <v>0</v>
      </c>
      <c r="F17" s="55">
        <v>0</v>
      </c>
      <c r="G17" s="55">
        <v>0</v>
      </c>
      <c r="H17" s="55">
        <f>G17-C17</f>
        <v>0</v>
      </c>
      <c r="I17" s="43" t="s">
        <v>18</v>
      </c>
    </row>
    <row r="18" spans="1:9" x14ac:dyDescent="0.2">
      <c r="A18" s="53"/>
      <c r="B18" s="54" t="s">
        <v>44</v>
      </c>
      <c r="C18" s="55">
        <v>0</v>
      </c>
      <c r="D18" s="55">
        <v>0</v>
      </c>
      <c r="E18" s="55">
        <f t="shared" si="4"/>
        <v>0</v>
      </c>
      <c r="F18" s="55">
        <v>0</v>
      </c>
      <c r="G18" s="55">
        <v>0</v>
      </c>
      <c r="H18" s="55">
        <f t="shared" ref="H18:H23" si="5">G18-C18</f>
        <v>0</v>
      </c>
      <c r="I18" s="43" t="s">
        <v>24</v>
      </c>
    </row>
    <row r="19" spans="1:9" x14ac:dyDescent="0.2">
      <c r="A19" s="53"/>
      <c r="B19" s="54" t="s">
        <v>45</v>
      </c>
      <c r="C19" s="55">
        <v>0</v>
      </c>
      <c r="D19" s="55">
        <v>0</v>
      </c>
      <c r="E19" s="55">
        <f t="shared" si="4"/>
        <v>0</v>
      </c>
      <c r="F19" s="55">
        <v>0</v>
      </c>
      <c r="G19" s="55">
        <v>0</v>
      </c>
      <c r="H19" s="55">
        <f t="shared" si="5"/>
        <v>0</v>
      </c>
      <c r="I19" s="43" t="s">
        <v>28</v>
      </c>
    </row>
    <row r="20" spans="1:9" ht="22.5" x14ac:dyDescent="0.2">
      <c r="A20" s="53"/>
      <c r="B20" s="54" t="s">
        <v>31</v>
      </c>
      <c r="C20" s="55">
        <v>0</v>
      </c>
      <c r="D20" s="55">
        <v>0</v>
      </c>
      <c r="E20" s="55">
        <f t="shared" si="4"/>
        <v>0</v>
      </c>
      <c r="F20" s="55">
        <v>0</v>
      </c>
      <c r="G20" s="55">
        <v>0</v>
      </c>
      <c r="H20" s="55">
        <f t="shared" si="5"/>
        <v>0</v>
      </c>
      <c r="I20" s="43" t="s">
        <v>32</v>
      </c>
    </row>
    <row r="21" spans="1:9" ht="22.5" x14ac:dyDescent="0.2">
      <c r="A21" s="53"/>
      <c r="B21" s="58" t="s">
        <v>29</v>
      </c>
      <c r="C21" s="55">
        <v>18227548</v>
      </c>
      <c r="D21" s="55">
        <v>17873.05</v>
      </c>
      <c r="E21" s="55">
        <v>18245421.050000001</v>
      </c>
      <c r="F21" s="55">
        <v>18245421.050000001</v>
      </c>
      <c r="G21" s="55">
        <v>18245421.050000001</v>
      </c>
      <c r="H21" s="55">
        <v>17873.050000000745</v>
      </c>
      <c r="I21" s="43"/>
    </row>
    <row r="22" spans="1:9" x14ac:dyDescent="0.2">
      <c r="A22" s="53"/>
      <c r="B22" s="54"/>
      <c r="C22" s="55">
        <v>0</v>
      </c>
      <c r="D22" s="55">
        <v>0</v>
      </c>
      <c r="E22" s="55">
        <f t="shared" si="4"/>
        <v>0</v>
      </c>
      <c r="F22" s="55">
        <v>0</v>
      </c>
      <c r="G22" s="55">
        <v>0</v>
      </c>
      <c r="H22" s="55">
        <f t="shared" si="5"/>
        <v>0</v>
      </c>
      <c r="I22" s="43"/>
    </row>
    <row r="23" spans="1:9" x14ac:dyDescent="0.2">
      <c r="A23" s="53"/>
      <c r="B23" s="54"/>
      <c r="C23" s="55">
        <v>0</v>
      </c>
      <c r="D23" s="55">
        <v>0</v>
      </c>
      <c r="E23" s="55">
        <f t="shared" si="4"/>
        <v>0</v>
      </c>
      <c r="F23" s="55">
        <v>0</v>
      </c>
      <c r="G23" s="55">
        <v>0</v>
      </c>
      <c r="H23" s="55">
        <f t="shared" si="5"/>
        <v>0</v>
      </c>
      <c r="I23" s="43" t="s">
        <v>35</v>
      </c>
    </row>
    <row r="24" spans="1:9" x14ac:dyDescent="0.2">
      <c r="A24" s="59" t="s">
        <v>46</v>
      </c>
      <c r="B24" s="60"/>
      <c r="C24" s="57">
        <f t="shared" ref="C24:H24" si="6">SUM(C25)</f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43" t="s">
        <v>35</v>
      </c>
    </row>
    <row r="25" spans="1:9" x14ac:dyDescent="0.2">
      <c r="A25" s="61"/>
      <c r="B25" s="54" t="s">
        <v>33</v>
      </c>
      <c r="C25" s="55">
        <v>0</v>
      </c>
      <c r="D25" s="55">
        <v>0</v>
      </c>
      <c r="E25" s="55">
        <f>C25+D25</f>
        <v>0</v>
      </c>
      <c r="F25" s="55">
        <v>0</v>
      </c>
      <c r="G25" s="55">
        <v>0</v>
      </c>
      <c r="H25" s="55">
        <f>G25-C25</f>
        <v>0</v>
      </c>
      <c r="I25" s="43" t="s">
        <v>34</v>
      </c>
    </row>
    <row r="26" spans="1:9" x14ac:dyDescent="0.2">
      <c r="A26" s="62"/>
      <c r="B26" s="63" t="s">
        <v>36</v>
      </c>
      <c r="C26" s="64">
        <f>SUM(C24+C16+C6)</f>
        <v>18227548</v>
      </c>
      <c r="D26" s="64">
        <f t="shared" ref="D26:H26" si="7">SUM(D24+D16+D6)</f>
        <v>17873.05</v>
      </c>
      <c r="E26" s="64">
        <f t="shared" si="7"/>
        <v>18245421.050000001</v>
      </c>
      <c r="F26" s="64">
        <f t="shared" si="7"/>
        <v>18245421.050000001</v>
      </c>
      <c r="G26" s="64">
        <f t="shared" si="7"/>
        <v>18245421.050000001</v>
      </c>
      <c r="H26" s="65">
        <f t="shared" si="7"/>
        <v>17873.050000000745</v>
      </c>
      <c r="I26" s="43" t="s">
        <v>35</v>
      </c>
    </row>
    <row r="27" spans="1:9" ht="13.5" customHeight="1" x14ac:dyDescent="0.2">
      <c r="A27" s="66"/>
      <c r="B27" s="67"/>
      <c r="C27" s="68"/>
      <c r="D27" s="68"/>
      <c r="E27" s="68"/>
      <c r="F27" s="69" t="s">
        <v>37</v>
      </c>
      <c r="G27" s="70"/>
      <c r="H27" s="71"/>
      <c r="I27" s="43" t="s">
        <v>35</v>
      </c>
    </row>
    <row r="28" spans="1:9" x14ac:dyDescent="0.2">
      <c r="B28" s="38" t="s">
        <v>47</v>
      </c>
    </row>
    <row r="29" spans="1:9" x14ac:dyDescent="0.2">
      <c r="B29" s="80" t="s">
        <v>48</v>
      </c>
      <c r="C29" s="80"/>
    </row>
    <row r="30" spans="1:9" x14ac:dyDescent="0.2">
      <c r="B30" s="72" t="s">
        <v>49</v>
      </c>
    </row>
    <row r="31" spans="1:9" ht="30.75" customHeight="1" x14ac:dyDescent="0.2">
      <c r="B31" s="80" t="s">
        <v>50</v>
      </c>
      <c r="C31" s="80"/>
      <c r="D31" s="80"/>
      <c r="E31" s="80"/>
      <c r="F31" s="80"/>
      <c r="G31" s="80"/>
      <c r="H31" s="80"/>
    </row>
    <row r="32" spans="1:9" ht="30.75" customHeight="1" x14ac:dyDescent="0.2">
      <c r="B32" s="73"/>
      <c r="C32" s="73"/>
      <c r="D32" s="73"/>
      <c r="E32" s="73"/>
      <c r="F32" s="73"/>
      <c r="G32" s="73"/>
      <c r="H32" s="73"/>
    </row>
    <row r="33" spans="2:8" ht="30.75" customHeight="1" x14ac:dyDescent="0.2">
      <c r="B33" s="73"/>
      <c r="C33" s="73"/>
      <c r="D33" s="73"/>
      <c r="E33" s="73"/>
      <c r="F33" s="73"/>
      <c r="G33" s="73"/>
      <c r="H33" s="73"/>
    </row>
    <row r="34" spans="2:8" ht="30.75" customHeight="1" x14ac:dyDescent="0.2">
      <c r="B34" s="73"/>
      <c r="C34" s="73"/>
      <c r="D34" s="73"/>
      <c r="E34" s="73"/>
      <c r="F34" s="73"/>
      <c r="G34" s="73"/>
      <c r="H34" s="73"/>
    </row>
    <row r="35" spans="2:8" ht="30.75" customHeight="1" x14ac:dyDescent="0.2">
      <c r="B35" s="73"/>
      <c r="C35" s="73"/>
      <c r="D35" s="73"/>
      <c r="E35" s="73"/>
      <c r="F35" s="73"/>
      <c r="G35" s="73"/>
      <c r="H35" s="73"/>
    </row>
    <row r="36" spans="2:8" ht="30.75" customHeight="1" x14ac:dyDescent="0.2">
      <c r="B36" s="73"/>
      <c r="C36" s="73"/>
      <c r="D36" s="73"/>
      <c r="E36" s="73"/>
      <c r="F36" s="73"/>
      <c r="G36" s="73"/>
      <c r="H36" s="73"/>
    </row>
  </sheetData>
  <sheetProtection formatCells="0" formatColumns="0" formatRows="0" insertRows="0" autoFilter="0"/>
  <mergeCells count="8">
    <mergeCell ref="B29:C29"/>
    <mergeCell ref="B31:H31"/>
    <mergeCell ref="A1:H1"/>
    <mergeCell ref="A2:B2"/>
    <mergeCell ref="C2:G3"/>
    <mergeCell ref="A3:B5"/>
    <mergeCell ref="H3:H4"/>
    <mergeCell ref="A16:B16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 COMPLEMENTARIO</vt:lpstr>
      <vt:lpstr>EAI!Área_de_impresión</vt:lpstr>
      <vt:lpstr>'EAI COMPLEMENTARIO'!Área_de_impresión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cp:lastPrinted>2024-02-15T17:42:28Z</cp:lastPrinted>
  <dcterms:created xsi:type="dcterms:W3CDTF">2024-02-15T17:37:58Z</dcterms:created>
  <dcterms:modified xsi:type="dcterms:W3CDTF">2024-02-15T18:37:21Z</dcterms:modified>
</cp:coreProperties>
</file>