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3.-INFORMACION PROGRAMATICA\SAP\"/>
    </mc:Choice>
  </mc:AlternateContent>
  <xr:revisionPtr revIDLastSave="0" documentId="13_ncr:1_{FC42954D-6B8F-45E7-9A87-036BA79EE51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<sst xmlns="http://schemas.openxmlformats.org/spreadsheetml/2006/main" count="66" uniqueCount="66">
  <si>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</si>
  <si>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</si>
  <si>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</si>
  <si>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</si>
  <si>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</si>
  <si>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</si>
  <si>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</si>
  <si>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</si>
  <si>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</si>
  <si>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</si>
  <si>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</si>
  <si>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</si>
  <si>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</si>
  <si>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</si>
  <si>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</si>
  <si>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</si>
  <si>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</si>
  <si>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</si>
  <si>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</si>
  <si>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</si>
  <si>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</si>
  <si>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</si>
  <si>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</si>
  <si>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</si>
  <si>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</si>
  <si>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</si>
  <si>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</si>
  <si>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</si>
  <si>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</si>
  <si>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</si>
  <si>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</si>
  <si>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</si>
  <si>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</si>
  <si>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</si>
  <si>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</si>
  <si>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</si>
  <si>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</si>
  <si>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</si>
  <si>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</si>
  <si>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</si>
  <si>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</si>
  <si>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</si>
  <si>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</si>
  <si>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</si>
  <si>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</si>
  <si>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</si>
  <si>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</si>
  <si>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</si>
  <si>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</si>
  <si>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</si>
  <si>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</si>
  <si>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</si>
  <si>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</si>
  <si>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</si>
  <si>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</si>
  <si>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</si>
  <si>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</si>
  <si>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</si>
  <si>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</si>
  <si>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POLITECNICA DEL BICENTENARIO
Gasto por Categoría Programática
Del 1 de Enero al 31 de Marzo de 2024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</si>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</sst>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2" xfId="9" applyFont="1" applyFill="1" applyBorder="1" applyAlignment="1">
      <alignment horizontal="center" vertic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0" borderId="11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left" indent="1"/>
    </xf>
    <xf numFmtId="0" fontId="7" fillId="0" borderId="12" xfId="0" applyFont="1" applyBorder="1" applyAlignment="1" applyProtection="1">
      <alignment horizontal="left" vertical="center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59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17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3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4"/>
      <c r="B5" s="25"/>
      <c r="C5" s="25"/>
      <c r="D5" s="25"/>
      <c r="E5" s="25"/>
      <c r="F5" s="25"/>
      <c r="G5" s="25"/>
    </row>
    <row r="6" spans="1:8" x14ac:dyDescent="0.2">
      <c r="A6" s="8" t="s">
        <v>25</v>
      </c>
      <c r="B6" s="5">
        <f>+B7+B10+B19+B23+B26+B31</f>
        <v>73337636.739999995</v>
      </c>
      <c r="C6" s="5">
        <f>+C7+C10+C19+C23+C26+C31</f>
        <v>1013478.8</v>
      </c>
      <c r="D6" s="5">
        <f>+D7+D10+D19+D23+D26+D31</f>
        <v>74351115.539999992</v>
      </c>
      <c r="E6" s="5">
        <f>+E7+E10+E19+E23+E26+E31</f>
        <v>9100141.7899999991</v>
      </c>
      <c r="F6" s="5">
        <f>+F7+F10+F19+F23+F26+F31</f>
        <v>8930634.9399999995</v>
      </c>
      <c r="G6" s="5">
        <f>+G7+G10+G19+G23+G26+G31</f>
        <v>65250973.75</v>
      </c>
    </row>
    <row r="7" spans="1:8" x14ac:dyDescent="0.2">
      <c r="A7" s="13" t="s">
        <v>0</v>
      </c>
      <c r="B7" s="10">
        <f>SUM(B8:B9)</f>
        <v>541031.54</v>
      </c>
      <c r="C7" s="10">
        <f>SUM(C8:C9)</f>
        <v>10844.03</v>
      </c>
      <c r="D7" s="10">
        <f t="shared" ref="D7:G7" si="0">SUM(D8:D9)</f>
        <v>551875.57000000007</v>
      </c>
      <c r="E7" s="10">
        <f t="shared" si="0"/>
        <v>82585.649999999994</v>
      </c>
      <c r="F7" s="10">
        <f t="shared" si="0"/>
        <v>82585.649999999994</v>
      </c>
      <c r="G7" s="10">
        <f t="shared" si="0"/>
        <v>469289.92000000004</v>
      </c>
      <c r="H7" s="9">
        <v>0</v>
      </c>
    </row>
    <row r="8" spans="1:8" x14ac:dyDescent="0.2">
      <c r="A8" s="14" t="s">
        <v>1</v>
      </c>
      <c r="B8" s="11">
        <v>541031.54</v>
      </c>
      <c r="C8" s="11">
        <v>10844.03</v>
      </c>
      <c r="D8" s="11">
        <f>B8+C8</f>
        <v>551875.57000000007</v>
      </c>
      <c r="E8" s="11">
        <v>82585.649999999994</v>
      </c>
      <c r="F8" s="11">
        <v>82585.649999999994</v>
      </c>
      <c r="G8" s="11">
        <f>D8-E8</f>
        <v>469289.92000000004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54806682.75</v>
      </c>
      <c r="C10" s="10">
        <f>SUM(C11:C18)</f>
        <v>219065.86</v>
      </c>
      <c r="D10" s="10">
        <f t="shared" ref="D10:G10" si="1">SUM(D11:D18)</f>
        <v>55025748.609999999</v>
      </c>
      <c r="E10" s="10">
        <f t="shared" si="1"/>
        <v>6999614.2199999997</v>
      </c>
      <c r="F10" s="10">
        <f t="shared" si="1"/>
        <v>6979676.2199999997</v>
      </c>
      <c r="G10" s="10">
        <f t="shared" si="1"/>
        <v>48026134.390000001</v>
      </c>
      <c r="H10" s="9">
        <v>0</v>
      </c>
    </row>
    <row r="11" spans="1:8" x14ac:dyDescent="0.2">
      <c r="A11" s="14" t="s">
        <v>4</v>
      </c>
      <c r="B11" s="11">
        <v>50950953.18</v>
      </c>
      <c r="C11" s="11">
        <v>172593.66</v>
      </c>
      <c r="D11" s="11">
        <f t="shared" ref="D11:D18" si="2">B11+C11</f>
        <v>51123546.839999996</v>
      </c>
      <c r="E11" s="11">
        <v>6665940.7199999997</v>
      </c>
      <c r="F11" s="11">
        <v>6646002.7199999997</v>
      </c>
      <c r="G11" s="11">
        <f t="shared" ref="G11:G18" si="3">D11-E11</f>
        <v>44457606.119999997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 s="9" t="s">
        <v>38</v>
      </c>
    </row>
    <row r="13" spans="1:8" x14ac:dyDescent="0.2">
      <c r="A13" s="14" t="s">
        <v>6</v>
      </c>
      <c r="B13" s="11">
        <v>3855729.57</v>
      </c>
      <c r="C13" s="11">
        <v>46472.2</v>
      </c>
      <c r="D13" s="11">
        <f t="shared" si="2"/>
        <v>3902201.77</v>
      </c>
      <c r="E13" s="11">
        <v>333673.5</v>
      </c>
      <c r="F13" s="11">
        <v>333673.5</v>
      </c>
      <c r="G13" s="11">
        <f t="shared" si="3"/>
        <v>3568528.27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  <c r="H18" s="9" t="s">
        <v>44</v>
      </c>
    </row>
    <row r="19" spans="1:8" x14ac:dyDescent="0.2">
      <c r="A19" s="13" t="s">
        <v>12</v>
      </c>
      <c r="B19" s="10">
        <f>SUM(B20:B22)</f>
        <v>17989922.449999999</v>
      </c>
      <c r="C19" s="10">
        <f>SUM(C20:C22)</f>
        <v>783568.91</v>
      </c>
      <c r="D19" s="10">
        <f t="shared" ref="D19:G19" si="4">SUM(D20:D22)</f>
        <v>18773491.359999999</v>
      </c>
      <c r="E19" s="10">
        <f t="shared" si="4"/>
        <v>2017941.92</v>
      </c>
      <c r="F19" s="10">
        <f t="shared" si="4"/>
        <v>1868373.07</v>
      </c>
      <c r="G19" s="10">
        <f t="shared" si="4"/>
        <v>16755549.439999999</v>
      </c>
      <c r="H19" s="9">
        <v>0</v>
      </c>
    </row>
    <row r="20" spans="1:8" x14ac:dyDescent="0.2">
      <c r="A20" s="14" t="s">
        <v>13</v>
      </c>
      <c r="B20" s="11">
        <v>17989922.449999999</v>
      </c>
      <c r="C20" s="11">
        <v>783568.91</v>
      </c>
      <c r="D20" s="11">
        <f t="shared" ref="D20:D22" si="5">B20+C20</f>
        <v>18773491.359999999</v>
      </c>
      <c r="E20" s="11">
        <v>2017941.92</v>
      </c>
      <c r="F20" s="11">
        <v>1868373.07</v>
      </c>
      <c r="G20" s="11">
        <f t="shared" ref="G20:G22" si="6">D20-E20</f>
        <v>16755549.439999999</v>
      </c>
      <c r="H20" s="9" t="s">
        <v>45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  <c r="H30" s="9" t="s">
        <v>53</v>
      </c>
    </row>
    <row r="31" spans="1:8" x14ac:dyDescent="0.2">
      <c r="A31" s="13" t="s">
        <v>61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  <c r="H32" s="9" t="s">
        <v>54</v>
      </c>
    </row>
    <row r="33" spans="1:8" x14ac:dyDescent="0.2">
      <c r="A33" s="15" t="s">
        <v>62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9" t="s">
        <v>55</v>
      </c>
    </row>
    <row r="34" spans="1:8" x14ac:dyDescent="0.2">
      <c r="A34" s="15" t="s">
        <v>63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9" t="s">
        <v>56</v>
      </c>
    </row>
    <row r="35" spans="1:8" x14ac:dyDescent="0.2">
      <c r="A35" s="15" t="s">
        <v>64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  <c r="H35" s="9" t="s">
        <v>57</v>
      </c>
    </row>
    <row r="36" spans="1:8" x14ac:dyDescent="0.2">
      <c r="A36" s="26"/>
      <c r="B36" s="10"/>
      <c r="C36" s="10"/>
      <c r="D36" s="10"/>
      <c r="E36" s="10"/>
      <c r="F36" s="10"/>
      <c r="G36" s="10"/>
      <c r="H36" s="9"/>
    </row>
    <row r="37" spans="1:8" ht="13.5" customHeight="1" x14ac:dyDescent="0.2">
      <c r="A37" s="27" t="s">
        <v>65</v>
      </c>
      <c r="B37" s="12">
        <f>SUM(B7+B10+B19+B23+B26+B31+B33+B34+B35)</f>
        <v>73337636.739999995</v>
      </c>
      <c r="C37" s="12">
        <f t="shared" ref="C37:G37" si="16">SUM(C7+C10+C19+C23+C26+C31+C33+C34+C35)</f>
        <v>1013478.8</v>
      </c>
      <c r="D37" s="12">
        <f t="shared" si="16"/>
        <v>74351115.539999992</v>
      </c>
      <c r="E37" s="12">
        <f t="shared" si="16"/>
        <v>9100141.7899999991</v>
      </c>
      <c r="F37" s="12">
        <f t="shared" si="16"/>
        <v>8930634.9399999995</v>
      </c>
      <c r="G37" s="12">
        <f t="shared" si="16"/>
        <v>65250973.75</v>
      </c>
    </row>
    <row r="39" spans="1:8" x14ac:dyDescent="0.2">
      <c r="A39" s="16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2017-03-30T22:19:49Z</cp:lastPrinted>
  <dcterms:created xsi:type="dcterms:W3CDTF">2012-12-11T21:13:37Z</dcterms:created>
  <dcterms:modified xsi:type="dcterms:W3CDTF">2024-04-25T19:19:01Z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