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erf\Downloads\"/>
    </mc:Choice>
  </mc:AlternateContent>
  <xr:revisionPtr revIDLastSave="0" documentId="13_ncr:1_{C013E435-3E9D-4B43-89E8-2E8D5F4DE9E6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C54" i="2" l="1"/>
  <c r="C59" i="2" s="1"/>
  <c r="B54" i="2"/>
  <c r="B59" i="2"/>
  <c r="C48" i="2"/>
  <c r="B48" i="2"/>
  <c r="C41" i="2"/>
  <c r="B41" i="2"/>
  <c r="C45" i="2"/>
  <c r="B45" i="2"/>
  <c r="C36" i="2"/>
  <c r="B36" i="2"/>
  <c r="C33" i="2"/>
  <c r="B33" i="2"/>
  <c r="C16" i="2"/>
  <c r="B16" i="2"/>
  <c r="C55" i="2"/>
  <c r="B55" i="2"/>
  <c r="C49" i="2"/>
  <c r="B49" i="2"/>
  <c r="B61" i="2" l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<sst xmlns="http://schemas.openxmlformats.org/spreadsheetml/2006/main" count="58" uniqueCount="50">
  <si>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</si>
  <si>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</si>
  <si>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</si>
  <si>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</si>
  <si>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</si>
  <si>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</si>
  <si>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</si>
  <si>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</si>
  <si>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</si>
  <si>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</si>
  <si>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</si>
  <si>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</si>
  <si>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</si>
  <si>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</si>
  <si>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</si>
  <si>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</si>
  <si>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</si>
  <si>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</si>
  <si>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</si>
  <si>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</si>
  <si>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</si>
  <si>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</si>
  <si>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</si>
  <si>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</si>
  <si>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</si>
  <si>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</si>
  <si>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</si>
  <si>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</si>
  <si>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</si>
  <si>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</si>
  <si>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</si>
  <si>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</si>
  <si>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</si>
  <si>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</si>
  <si>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</si>
  <si>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</si>
  <si>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</si>
  <si>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</si>
  <si>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</si>
  <si>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</si>
  <si>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</si>
  <si>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</si>
  <si>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</si>
  <si>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</si>
  <si>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</si>
  <si>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</si>
  <si>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</si>
  <si>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</si>
  <si>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</si>
  <si>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POLITECNICA DEL BICENTENARIO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</si>
</sst>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center" wrapTex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D1" sqref="D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22">
        <f>SUM(B5:B14)</f>
        <v>34616707.310000002</v>
      </c>
      <c r="C4" s="22">
        <f>SUM(C5:C14)</f>
        <v>75768872.840000004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1313468.29</v>
      </c>
      <c r="C11" s="19">
        <v>9173373.4000000004</v>
      </c>
    </row>
    <row r="12" spans="1:3" ht="22.5" x14ac:dyDescent="0.2">
      <c r="A12" s="7" t="s">
        <v>10</v>
      </c>
      <c r="B12" s="19">
        <v>13336634.800000001</v>
      </c>
      <c r="C12" s="19">
        <v>18245421.050000001</v>
      </c>
    </row>
    <row r="13" spans="1:3" ht="11.25" customHeight="1" x14ac:dyDescent="0.2">
      <c r="A13" s="7" t="s">
        <v>11</v>
      </c>
      <c r="B13" s="19">
        <v>19966604.219999999</v>
      </c>
      <c r="C13" s="19">
        <v>48350078.390000001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22">
        <f>SUM(B17:B32)</f>
        <v>22994424.069999997</v>
      </c>
      <c r="C16" s="22">
        <f>SUM(C17:C32)</f>
        <v>64276904.579999998</v>
      </c>
    </row>
    <row r="17" spans="1:3" ht="11.25" customHeight="1" x14ac:dyDescent="0.2">
      <c r="A17" s="7" t="s">
        <v>14</v>
      </c>
      <c r="B17" s="18">
        <v>19678584.039999999</v>
      </c>
      <c r="C17" s="18">
        <v>50367312.68</v>
      </c>
    </row>
    <row r="18" spans="1:3" ht="11.25" customHeight="1" x14ac:dyDescent="0.2">
      <c r="A18" s="7" t="s">
        <v>15</v>
      </c>
      <c r="B18" s="18">
        <v>224265.56</v>
      </c>
      <c r="C18" s="18">
        <v>2048521.27</v>
      </c>
    </row>
    <row r="19" spans="1:3" ht="11.25" customHeight="1" x14ac:dyDescent="0.2">
      <c r="A19" s="7" t="s">
        <v>16</v>
      </c>
      <c r="B19" s="18">
        <v>2903270.93</v>
      </c>
      <c r="C19" s="18">
        <v>10789965.369999999</v>
      </c>
    </row>
    <row r="20" spans="1:3" ht="11.25" customHeight="1" x14ac:dyDescent="0.2">
      <c r="A20" s="7" t="s">
        <v>17</v>
      </c>
      <c r="B20" s="18">
        <v>0</v>
      </c>
      <c r="C20" s="18">
        <v>0</v>
      </c>
    </row>
    <row r="21" spans="1:3" ht="11.25" customHeight="1" x14ac:dyDescent="0.2">
      <c r="A21" s="7" t="s">
        <v>18</v>
      </c>
      <c r="B21" s="18">
        <v>0</v>
      </c>
      <c r="C21" s="18">
        <v>0</v>
      </c>
    </row>
    <row r="22" spans="1:3" ht="11.25" customHeight="1" x14ac:dyDescent="0.2">
      <c r="A22" s="7" t="s">
        <v>19</v>
      </c>
      <c r="B22" s="18">
        <v>0</v>
      </c>
      <c r="C22" s="18">
        <v>0</v>
      </c>
    </row>
    <row r="23" spans="1:3" ht="11.25" customHeight="1" x14ac:dyDescent="0.2">
      <c r="A23" s="7" t="s">
        <v>20</v>
      </c>
      <c r="B23" s="18">
        <v>188303.54</v>
      </c>
      <c r="C23" s="18">
        <v>1071105.26</v>
      </c>
    </row>
    <row r="24" spans="1:3" ht="11.25" customHeight="1" x14ac:dyDescent="0.2">
      <c r="A24" s="7" t="s">
        <v>21</v>
      </c>
      <c r="B24" s="18">
        <v>0</v>
      </c>
      <c r="C24" s="18">
        <v>0</v>
      </c>
    </row>
    <row r="25" spans="1:3" ht="11.25" customHeight="1" x14ac:dyDescent="0.2">
      <c r="A25" s="7" t="s">
        <v>22</v>
      </c>
      <c r="B25" s="18">
        <v>0</v>
      </c>
      <c r="C25" s="18">
        <v>0</v>
      </c>
    </row>
    <row r="26" spans="1:3" ht="11.25" customHeight="1" x14ac:dyDescent="0.2">
      <c r="A26" s="7" t="s">
        <v>23</v>
      </c>
      <c r="B26" s="18">
        <v>0</v>
      </c>
      <c r="C26" s="18">
        <v>0</v>
      </c>
    </row>
    <row r="27" spans="1:3" ht="11.25" customHeight="1" x14ac:dyDescent="0.2">
      <c r="A27" s="7" t="s">
        <v>24</v>
      </c>
      <c r="B27" s="18">
        <v>0</v>
      </c>
      <c r="C27" s="18">
        <v>0</v>
      </c>
    </row>
    <row r="28" spans="1:3" ht="11.25" customHeight="1" x14ac:dyDescent="0.2">
      <c r="A28" s="7" t="s">
        <v>25</v>
      </c>
      <c r="B28" s="18">
        <v>0</v>
      </c>
      <c r="C28" s="18">
        <v>0</v>
      </c>
    </row>
    <row r="29" spans="1:3" ht="11.25" customHeight="1" x14ac:dyDescent="0.2">
      <c r="A29" s="7" t="s">
        <v>26</v>
      </c>
      <c r="B29" s="18">
        <v>0</v>
      </c>
      <c r="C29" s="18">
        <v>0</v>
      </c>
    </row>
    <row r="30" spans="1:3" ht="11.25" customHeight="1" x14ac:dyDescent="0.2">
      <c r="A30" s="7" t="s">
        <v>27</v>
      </c>
      <c r="B30" s="18">
        <v>0</v>
      </c>
      <c r="C30" s="18">
        <v>0</v>
      </c>
    </row>
    <row r="31" spans="1:3" ht="11.25" customHeight="1" x14ac:dyDescent="0.2">
      <c r="A31" s="7" t="s">
        <v>28</v>
      </c>
      <c r="B31" s="18">
        <v>0</v>
      </c>
      <c r="C31" s="18">
        <v>0</v>
      </c>
    </row>
    <row r="32" spans="1:3" ht="11.25" customHeight="1" x14ac:dyDescent="0.2">
      <c r="A32" s="7" t="s">
        <v>29</v>
      </c>
      <c r="B32" s="18">
        <v>0</v>
      </c>
      <c r="C32" s="18">
        <v>0</v>
      </c>
    </row>
    <row r="33" spans="1:3" ht="11.25" customHeight="1" x14ac:dyDescent="0.2">
      <c r="A33" s="4" t="s">
        <v>30</v>
      </c>
      <c r="B33" s="20">
        <f>B4-B16</f>
        <v>11622283.240000006</v>
      </c>
      <c r="C33" s="20">
        <f>C4-C16</f>
        <v>11491968.260000005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22">
        <f>SUM(B37:B39)</f>
        <v>0</v>
      </c>
      <c r="C36" s="22">
        <f>SUM(C37:C39)</f>
        <v>0</v>
      </c>
    </row>
    <row r="37" spans="1:3" ht="11.25" customHeight="1" x14ac:dyDescent="0.2">
      <c r="A37" s="7" t="s">
        <v>32</v>
      </c>
      <c r="B37" s="18">
        <v>0</v>
      </c>
      <c r="C37" s="18">
        <v>0</v>
      </c>
    </row>
    <row r="38" spans="1:3" ht="11.25" customHeight="1" x14ac:dyDescent="0.2">
      <c r="A38" s="7" t="s">
        <v>33</v>
      </c>
      <c r="B38" s="18">
        <v>0</v>
      </c>
      <c r="C38" s="18">
        <v>0</v>
      </c>
    </row>
    <row r="39" spans="1:3" ht="11.25" customHeight="1" x14ac:dyDescent="0.2">
      <c r="A39" s="7" t="s">
        <v>34</v>
      </c>
      <c r="B39" s="18">
        <v>0</v>
      </c>
      <c r="C39" s="18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22">
        <f>SUM(B42:B44)</f>
        <v>0</v>
      </c>
      <c r="C41" s="22">
        <f>SUM(C42:C44)</f>
        <v>827107.79</v>
      </c>
    </row>
    <row r="42" spans="1:3" ht="11.25" customHeight="1" x14ac:dyDescent="0.2">
      <c r="A42" s="7" t="s">
        <v>32</v>
      </c>
      <c r="B42" s="18">
        <v>0</v>
      </c>
      <c r="C42" s="18">
        <v>466895.11</v>
      </c>
    </row>
    <row r="43" spans="1:3" ht="11.25" customHeight="1" x14ac:dyDescent="0.2">
      <c r="A43" s="7" t="s">
        <v>33</v>
      </c>
      <c r="B43" s="18">
        <v>0</v>
      </c>
      <c r="C43" s="18">
        <v>360212.68</v>
      </c>
    </row>
    <row r="44" spans="1:3" ht="11.25" customHeight="1" x14ac:dyDescent="0.2">
      <c r="A44" s="7" t="s">
        <v>35</v>
      </c>
      <c r="B44" s="18">
        <v>0</v>
      </c>
      <c r="C44" s="18">
        <v>0</v>
      </c>
    </row>
    <row r="45" spans="1:3" ht="11.25" customHeight="1" x14ac:dyDescent="0.2">
      <c r="A45" s="4" t="s">
        <v>36</v>
      </c>
      <c r="B45" s="20">
        <f>B36-B41</f>
        <v>0</v>
      </c>
      <c r="C45" s="20">
        <f>C36-C41</f>
        <v>-827107.79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20">
        <f>SUM(B49+B52)</f>
        <v>0</v>
      </c>
      <c r="C48" s="20">
        <f>SUM(C49+C52)</f>
        <v>0</v>
      </c>
    </row>
    <row r="49" spans="1:3" ht="11.25" customHeight="1" x14ac:dyDescent="0.2">
      <c r="A49" s="7" t="s">
        <v>38</v>
      </c>
      <c r="B49" s="18">
        <f>B50+B51</f>
        <v>0</v>
      </c>
      <c r="C49" s="18">
        <f>C50+C51</f>
        <v>0</v>
      </c>
    </row>
    <row r="50" spans="1:3" ht="11.25" customHeight="1" x14ac:dyDescent="0.2">
      <c r="A50" s="7" t="s">
        <v>39</v>
      </c>
      <c r="B50" s="18">
        <v>0</v>
      </c>
      <c r="C50" s="18">
        <v>0</v>
      </c>
    </row>
    <row r="51" spans="1:3" ht="11.25" customHeight="1" x14ac:dyDescent="0.2">
      <c r="A51" s="7" t="s">
        <v>40</v>
      </c>
      <c r="B51" s="18">
        <v>0</v>
      </c>
      <c r="C51" s="18">
        <v>0</v>
      </c>
    </row>
    <row r="52" spans="1:3" ht="11.25" customHeight="1" x14ac:dyDescent="0.2">
      <c r="A52" s="7" t="s">
        <v>41</v>
      </c>
      <c r="B52" s="18">
        <v>0</v>
      </c>
      <c r="C52" s="18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20">
        <f>SUM(B55+B58)</f>
        <v>6253395.8099999996</v>
      </c>
      <c r="C54" s="20">
        <f>SUM(C55+C58)</f>
        <v>6518468.4500000002</v>
      </c>
    </row>
    <row r="55" spans="1:3" ht="11.25" customHeight="1" x14ac:dyDescent="0.2">
      <c r="A55" s="7" t="s">
        <v>42</v>
      </c>
      <c r="B55" s="18">
        <f>SUM(B56+B57)</f>
        <v>0</v>
      </c>
      <c r="C55" s="18">
        <f>SUM(C56+C57)</f>
        <v>0</v>
      </c>
    </row>
    <row r="56" spans="1:3" ht="11.25" customHeight="1" x14ac:dyDescent="0.2">
      <c r="A56" s="7" t="s">
        <v>39</v>
      </c>
      <c r="B56" s="18">
        <v>0</v>
      </c>
      <c r="C56" s="18">
        <v>0</v>
      </c>
    </row>
    <row r="57" spans="1:3" ht="11.25" customHeight="1" x14ac:dyDescent="0.2">
      <c r="A57" s="7" t="s">
        <v>40</v>
      </c>
      <c r="B57" s="18">
        <v>0</v>
      </c>
      <c r="C57" s="18">
        <v>0</v>
      </c>
    </row>
    <row r="58" spans="1:3" ht="11.25" customHeight="1" x14ac:dyDescent="0.2">
      <c r="A58" s="7" t="s">
        <v>43</v>
      </c>
      <c r="B58" s="18">
        <v>6253395.8099999996</v>
      </c>
      <c r="C58" s="18">
        <v>6518468.4500000002</v>
      </c>
    </row>
    <row r="59" spans="1:3" ht="11.25" customHeight="1" x14ac:dyDescent="0.2">
      <c r="A59" s="4" t="s">
        <v>44</v>
      </c>
      <c r="B59" s="20">
        <f>B48-B54</f>
        <v>-6253395.8099999996</v>
      </c>
      <c r="C59" s="20">
        <f>C48-C54</f>
        <v>-6518468.4500000002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20">
        <f>B59+B45+B33</f>
        <v>5368887.4300000062</v>
      </c>
      <c r="C61" s="20">
        <f>C59+C45+C33</f>
        <v>4146392.0200000051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20">
        <v>18786042.34</v>
      </c>
      <c r="C63" s="20">
        <v>14639650.32</v>
      </c>
    </row>
    <row r="64" spans="1:3" ht="11.25" customHeight="1" x14ac:dyDescent="0.2">
      <c r="A64" s="9"/>
      <c r="B64" s="21"/>
      <c r="C64" s="21"/>
    </row>
    <row r="65" spans="1:3" ht="11.25" customHeight="1" x14ac:dyDescent="0.2">
      <c r="A65" s="4" t="s">
        <v>47</v>
      </c>
      <c r="B65" s="20">
        <v>24154929.77</v>
      </c>
      <c r="C65" s="20">
        <v>18786042.34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de Departamento de Recursos Financieros</cp:lastModifiedBy>
  <cp:revision/>
  <dcterms:created xsi:type="dcterms:W3CDTF">2012-12-11T20:31:36Z</dcterms:created>
  <dcterms:modified xsi:type="dcterms:W3CDTF">2024-07-18T17:41:06Z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