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NFORMACION FINANCIERA\Cuenta publica\2024\PUBLICACION 2do TRIMESTRE\Información Presupuestaria\"/>
    </mc:Choice>
  </mc:AlternateContent>
  <xr:revisionPtr revIDLastSave="0" documentId="8_{185B50A3-E6DE-4806-961B-98745A9002F3}" xr6:coauthVersionLast="36" xr6:coauthVersionMax="36" xr10:uidLastSave="{00000000-0000-0000-0000-000000000000}"/>
  <bookViews>
    <workbookView xWindow="0" yWindow="0" windowWidth="28800" windowHeight="11925" xr2:uid="{BB984579-6A4A-4785-92FB-B1C19E567AD9}"/>
  </bookViews>
  <sheets>
    <sheet name="CA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6" i="2" l="1"/>
  <c r="E66" i="2"/>
  <c r="C66" i="2"/>
  <c r="B66" i="2"/>
  <c r="D64" i="2"/>
  <c r="G64" i="2" s="1"/>
  <c r="D62" i="2"/>
  <c r="G62" i="2" s="1"/>
  <c r="D60" i="2"/>
  <c r="G60" i="2" s="1"/>
  <c r="D58" i="2"/>
  <c r="G58" i="2" s="1"/>
  <c r="D56" i="2"/>
  <c r="G56" i="2" s="1"/>
  <c r="D54" i="2"/>
  <c r="G54" i="2" s="1"/>
  <c r="D52" i="2"/>
  <c r="G52" i="2" s="1"/>
  <c r="F44" i="2"/>
  <c r="E44" i="2"/>
  <c r="C44" i="2"/>
  <c r="B44" i="2"/>
  <c r="D42" i="2"/>
  <c r="G42" i="2" s="1"/>
  <c r="D41" i="2"/>
  <c r="G41" i="2" s="1"/>
  <c r="D40" i="2"/>
  <c r="G40" i="2" s="1"/>
  <c r="D39" i="2"/>
  <c r="D44" i="2" s="1"/>
  <c r="F30" i="2"/>
  <c r="E30" i="2"/>
  <c r="C30" i="2"/>
  <c r="B30" i="2"/>
  <c r="D28" i="2"/>
  <c r="G28" i="2" s="1"/>
  <c r="D27" i="2"/>
  <c r="G27" i="2" s="1"/>
  <c r="D26" i="2"/>
  <c r="G26" i="2" s="1"/>
  <c r="D25" i="2"/>
  <c r="G25" i="2" s="1"/>
  <c r="D24" i="2"/>
  <c r="G24" i="2" s="1"/>
  <c r="D23" i="2"/>
  <c r="G23" i="2" s="1"/>
  <c r="D22" i="2"/>
  <c r="G22" i="2" s="1"/>
  <c r="D21" i="2"/>
  <c r="G21" i="2" s="1"/>
  <c r="D20" i="2"/>
  <c r="G20" i="2" s="1"/>
  <c r="D19" i="2"/>
  <c r="G19" i="2" s="1"/>
  <c r="D18" i="2"/>
  <c r="G18" i="2" s="1"/>
  <c r="D17" i="2"/>
  <c r="G17" i="2" s="1"/>
  <c r="D16" i="2"/>
  <c r="G16" i="2" s="1"/>
  <c r="D15" i="2"/>
  <c r="G15" i="2" s="1"/>
  <c r="D14" i="2"/>
  <c r="G14" i="2" s="1"/>
  <c r="D13" i="2"/>
  <c r="G13" i="2" s="1"/>
  <c r="D12" i="2"/>
  <c r="G12" i="2" s="1"/>
  <c r="D11" i="2"/>
  <c r="G11" i="2" s="1"/>
  <c r="D10" i="2"/>
  <c r="G10" i="2" s="1"/>
  <c r="D9" i="2"/>
  <c r="G9" i="2" s="1"/>
  <c r="D8" i="2"/>
  <c r="G8" i="2" s="1"/>
  <c r="D7" i="2"/>
  <c r="G7" i="2" s="1"/>
  <c r="G66" i="2" l="1"/>
  <c r="G30" i="2"/>
  <c r="D30" i="2"/>
  <c r="G39" i="2"/>
  <c r="G44" i="2" s="1"/>
  <c r="D66" i="2"/>
</calcChain>
</file>

<file path=xl/sharedStrings.xml><?xml version="1.0" encoding="utf-8"?>
<sst xmlns="http://schemas.openxmlformats.org/spreadsheetml/2006/main" count="70" uniqueCount="48">
  <si>
    <t>UNIVERSIDAD POLITECNICA DEL BICENTENARIO
Estado Analítico del Ejercicio del Presupuesto de Egresos
Clasificación Administrativa
Del 1 de Enero al 30 de Junio de 2024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</si>
  <si>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</si>
  <si>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</si>
  <si>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</si>
  <si>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</si>
  <si>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</si>
  <si>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</si>
  <si>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</si>
  <si>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</si>
  <si>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</si>
  <si>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</si>
  <si>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211213049010000 RECTORÍA UPB</t>
  </si>
  <si>
    <t>211213049010100 DIRECCIÓN JURÍDICA UPB</t>
  </si>
  <si>
    <t>211213049010200 DIR DE PLANEA, PROGRAM Y</t>
  </si>
  <si>
    <t>211213049010300 SUBDIR DE VINCULACIÓN Y</t>
  </si>
  <si>
    <t>211213049020000 SECRETARÍA ADMINISTRATIV</t>
  </si>
  <si>
    <t>211213049020100 SUBDIRECCIÓN ADMINISTRAT</t>
  </si>
  <si>
    <t>211213049020200 DEPARTAMENTO DE RECURSOS</t>
  </si>
  <si>
    <t>211213049020300 DEPTO DE REC MAT Y SERV</t>
  </si>
  <si>
    <t>211213049020400 DEPARTAMENTO DE INFRAEST</t>
  </si>
  <si>
    <t>211213049030000 SECRETARÍA ACADÉMICA UPB</t>
  </si>
  <si>
    <t>211213049030101 DIR DE PROG ACADÉM DE AG</t>
  </si>
  <si>
    <t>211213049030102 DIR DE PROGRAMA ACADÉM D</t>
  </si>
  <si>
    <t>211213049030103 DIR DE PROG ACADÉM DISEÑ</t>
  </si>
  <si>
    <t>211213049030104 DIR DE PROG ACADÉMICO DE</t>
  </si>
  <si>
    <t>211213049030105 DIR PROG ACAD LOGÍSTICA</t>
  </si>
  <si>
    <t>211213049030106 DIR DE PROG ACADÉMICO DE</t>
  </si>
  <si>
    <t>211213049030200 DEPARTAMENTO DE IDIOMAS</t>
  </si>
  <si>
    <t>211213049030300 DEPTO DE INVESTIG Y DESA</t>
  </si>
  <si>
    <t>211213049030400 DEPARTAMENTO DE CONTROL</t>
  </si>
  <si>
    <t>211213049030500 DEPTO DE TUTORÍAS Y DES</t>
  </si>
  <si>
    <t>211213049030600 DEPTO DE DES DOC Y EDUC</t>
  </si>
  <si>
    <t>211213049030700 DEPARTAMENTO DE CULTURA</t>
  </si>
  <si>
    <t>Total del Gasto</t>
  </si>
  <si>
    <t>UNIVERSIDAD POLITECNICA DEL BICENTENARIO
Estado Analítico del Ejercicio del Presupuesto de Egresos
Clasificación Administrativa (Poderes)
Del 1 de Enero al 30 de Junio de 2024</t>
  </si>
  <si>
    <t>Poder Ejecutivo</t>
  </si>
  <si>
    <t>Poder Legislativo</t>
  </si>
  <si>
    <t>Poder Judicial</t>
  </si>
  <si>
    <t>Órganismos Autónomos</t>
  </si>
  <si>
    <t>UNIVERSIDAD POLITECNICA DEL BICENTENARIO
Estado Analítico del Ejercicio del Presupuesto de Egresos
Clasificación Administrativa (Sector Paraestatal)
Del 1 de Enero al 30 de Junio de 2024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</si>
  <si>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</si>
  <si>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</si>
  <si>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</si>
  <si>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</si>
  <si>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</si>
  <si>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Financieras No Monetarias con Participación Estatal Mayoritaria</t>
  </si>
  <si>
    <t>Fideicomisos Financieros Públicos con Participación Estatal Mayoritaria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</si>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</sst>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32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3" fillId="0" borderId="0" xfId="2" applyProtection="1">
      <protection locked="0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5" xfId="1" applyFont="1" applyFill="1" applyBorder="1" applyAlignment="1" applyProtection="1">
      <alignment horizontal="center" vertical="center" wrapText="1"/>
      <protection locked="0"/>
    </xf>
    <xf numFmtId="0" fontId="2" fillId="2" borderId="6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>
      <alignment vertical="center"/>
    </xf>
    <xf numFmtId="0" fontId="2" fillId="2" borderId="7" xfId="1" applyFont="1" applyFill="1" applyBorder="1" applyAlignment="1" applyProtection="1">
      <alignment vertical="center" wrapText="1"/>
      <protection locked="0"/>
    </xf>
    <xf numFmtId="0" fontId="2" fillId="2" borderId="8" xfId="1" applyFont="1" applyFill="1" applyBorder="1" applyAlignment="1" applyProtection="1">
      <alignment vertical="center" wrapText="1"/>
      <protection locked="0"/>
    </xf>
    <xf numFmtId="0" fontId="2" fillId="2" borderId="8" xfId="1" applyFont="1" applyFill="1" applyBorder="1" applyAlignment="1" applyProtection="1">
      <alignment horizontal="center" vertical="center" wrapText="1"/>
      <protection locked="0"/>
    </xf>
    <xf numFmtId="0" fontId="2" fillId="2" borderId="9" xfId="1" applyFont="1" applyFill="1" applyBorder="1" applyAlignment="1" applyProtection="1">
      <alignment vertical="center" wrapText="1"/>
      <protection locked="0"/>
    </xf>
    <xf numFmtId="4" fontId="2" fillId="2" borderId="10" xfId="1" applyNumberFormat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/>
    </xf>
    <xf numFmtId="4" fontId="2" fillId="2" borderId="12" xfId="1" applyNumberFormat="1" applyFont="1" applyFill="1" applyBorder="1" applyAlignment="1">
      <alignment horizontal="center" vertical="center" wrapText="1"/>
    </xf>
    <xf numFmtId="4" fontId="2" fillId="2" borderId="13" xfId="1" applyNumberFormat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vertical="center"/>
    </xf>
    <xf numFmtId="0" fontId="2" fillId="2" borderId="12" xfId="1" applyFont="1" applyFill="1" applyBorder="1" applyAlignment="1">
      <alignment horizontal="center" vertical="center" wrapText="1"/>
    </xf>
    <xf numFmtId="0" fontId="4" fillId="0" borderId="3" xfId="1" applyFont="1" applyBorder="1" applyAlignment="1">
      <alignment horizontal="left" vertical="center" indent="1"/>
    </xf>
    <xf numFmtId="4" fontId="4" fillId="0" borderId="10" xfId="1" applyNumberFormat="1" applyFont="1" applyBorder="1" applyAlignment="1">
      <alignment horizontal="center" vertical="center" wrapText="1"/>
    </xf>
    <xf numFmtId="0" fontId="4" fillId="0" borderId="11" xfId="2" applyFont="1" applyBorder="1" applyAlignment="1" applyProtection="1">
      <alignment horizontal="left" indent="1"/>
      <protection locked="0"/>
    </xf>
    <xf numFmtId="4" fontId="4" fillId="0" borderId="14" xfId="2" applyNumberFormat="1" applyFont="1" applyBorder="1" applyProtection="1">
      <protection locked="0"/>
    </xf>
    <xf numFmtId="0" fontId="2" fillId="0" borderId="8" xfId="2" applyFont="1" applyBorder="1" applyAlignment="1" applyProtection="1">
      <alignment horizontal="center"/>
      <protection locked="0"/>
    </xf>
    <xf numFmtId="4" fontId="2" fillId="0" borderId="12" xfId="2" applyNumberFormat="1" applyFont="1" applyBorder="1" applyProtection="1">
      <protection locked="0"/>
    </xf>
    <xf numFmtId="0" fontId="2" fillId="0" borderId="0" xfId="1" applyFont="1" applyAlignment="1">
      <alignment vertical="center"/>
    </xf>
    <xf numFmtId="0" fontId="2" fillId="0" borderId="14" xfId="1" applyFont="1" applyBorder="1" applyAlignment="1">
      <alignment horizontal="center" vertical="center" wrapText="1"/>
    </xf>
    <xf numFmtId="0" fontId="3" fillId="0" borderId="0" xfId="2" applyAlignment="1" applyProtection="1">
      <alignment horizontal="left" indent="1"/>
      <protection locked="0"/>
    </xf>
    <xf numFmtId="0" fontId="2" fillId="2" borderId="7" xfId="1" applyFont="1" applyFill="1" applyBorder="1" applyAlignment="1" applyProtection="1">
      <alignment horizontal="center" vertical="center" wrapText="1"/>
      <protection locked="0"/>
    </xf>
    <xf numFmtId="0" fontId="2" fillId="2" borderId="8" xfId="1" applyFont="1" applyFill="1" applyBorder="1" applyAlignment="1" applyProtection="1">
      <alignment horizontal="center" vertical="center" wrapText="1"/>
      <protection locked="0"/>
    </xf>
    <xf numFmtId="0" fontId="2" fillId="2" borderId="9" xfId="1" applyFont="1" applyFill="1" applyBorder="1" applyAlignment="1" applyProtection="1">
      <alignment horizontal="center" vertical="center" wrapText="1"/>
      <protection locked="0"/>
    </xf>
    <xf numFmtId="0" fontId="3" fillId="0" borderId="0" xfId="2" applyAlignment="1" applyProtection="1">
      <alignment horizontal="left" wrapText="1" indent="1"/>
      <protection locked="0"/>
    </xf>
  </cellXfs>
  <cellStyles count="3">
    <cellStyle name="Normal" xfId="0" builtinId="0"/>
    <cellStyle name="Normal 2" xfId="2" xr:uid="{A048D772-2E3B-47B1-AE02-D3E55B031A59}"/>
    <cellStyle name="Normal 3" xfId="1" xr:uid="{D1CB9A16-4472-4776-A83D-91D551BFE2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1056D-B2D4-4DB1-B180-EEF5F4D57B5C}">
  <sheetPr>
    <pageSetUpPr fitToPage="1"/>
  </sheetPr>
  <dimension ref="A1:G68"/>
  <sheetViews>
    <sheetView showGridLines="0" tabSelected="1" workbookViewId="0">
      <selection sqref="A1:G1"/>
    </sheetView>
  </sheetViews>
  <sheetFormatPr baseColWidth="10" defaultColWidth="10.28515625" defaultRowHeight="11.25" x14ac:dyDescent="0.2"/>
  <cols>
    <col min="1" max="1" width="69" style="4" customWidth="1"/>
    <col min="2" max="7" width="15.7109375" style="4" customWidth="1"/>
    <col min="8" max="16384" width="10.28515625" style="4"/>
  </cols>
  <sheetData>
    <row r="1" spans="1:7" ht="4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ht="12.6" customHeight="1" x14ac:dyDescent="0.2">
      <c r="A2" s="5"/>
      <c r="B2" s="6"/>
      <c r="C2" s="6"/>
      <c r="D2" s="6"/>
      <c r="E2" s="6"/>
      <c r="F2" s="6"/>
      <c r="G2" s="7"/>
    </row>
    <row r="3" spans="1:7" x14ac:dyDescent="0.2">
      <c r="A3" s="8"/>
      <c r="B3" s="9"/>
      <c r="C3" s="10"/>
      <c r="D3" s="11" t="s">
        <v>1</v>
      </c>
      <c r="E3" s="10"/>
      <c r="F3" s="12"/>
      <c r="G3" s="13" t="s">
        <v>2</v>
      </c>
    </row>
    <row r="4" spans="1:7" ht="24.95" customHeight="1" x14ac:dyDescent="0.2">
      <c r="A4" s="14" t="s">
        <v>3</v>
      </c>
      <c r="B4" s="15" t="s">
        <v>4</v>
      </c>
      <c r="C4" s="15" t="s">
        <v>5</v>
      </c>
      <c r="D4" s="15" t="s">
        <v>6</v>
      </c>
      <c r="E4" s="15" t="s">
        <v>7</v>
      </c>
      <c r="F4" s="15" t="s">
        <v>8</v>
      </c>
      <c r="G4" s="16"/>
    </row>
    <row r="5" spans="1:7" x14ac:dyDescent="0.2">
      <c r="A5" s="17"/>
      <c r="B5" s="18">
        <v>1</v>
      </c>
      <c r="C5" s="18">
        <v>2</v>
      </c>
      <c r="D5" s="18" t="s">
        <v>9</v>
      </c>
      <c r="E5" s="18">
        <v>4</v>
      </c>
      <c r="F5" s="18">
        <v>5</v>
      </c>
      <c r="G5" s="18" t="s">
        <v>10</v>
      </c>
    </row>
    <row r="6" spans="1:7" x14ac:dyDescent="0.2">
      <c r="A6" s="19"/>
      <c r="B6" s="20"/>
      <c r="C6" s="20"/>
      <c r="D6" s="20"/>
      <c r="E6" s="20"/>
      <c r="F6" s="20"/>
      <c r="G6" s="20"/>
    </row>
    <row r="7" spans="1:7" x14ac:dyDescent="0.2">
      <c r="A7" s="21" t="s">
        <v>11</v>
      </c>
      <c r="B7" s="22">
        <v>1523699.57</v>
      </c>
      <c r="C7" s="22">
        <v>1756514.35</v>
      </c>
      <c r="D7" s="22">
        <f>B7+C7</f>
        <v>3280213.92</v>
      </c>
      <c r="E7" s="22">
        <v>868217.64</v>
      </c>
      <c r="F7" s="22">
        <v>863370.74</v>
      </c>
      <c r="G7" s="22">
        <f>D7-E7</f>
        <v>2411996.2799999998</v>
      </c>
    </row>
    <row r="8" spans="1:7" x14ac:dyDescent="0.2">
      <c r="A8" s="21" t="s">
        <v>12</v>
      </c>
      <c r="B8" s="22">
        <v>830883.04</v>
      </c>
      <c r="C8" s="22">
        <v>61536.94</v>
      </c>
      <c r="D8" s="22">
        <f t="shared" ref="D8:D28" si="0">B8+C8</f>
        <v>892419.98</v>
      </c>
      <c r="E8" s="22">
        <v>365467.65</v>
      </c>
      <c r="F8" s="22">
        <v>365467.65</v>
      </c>
      <c r="G8" s="22">
        <f t="shared" ref="G8:G28" si="1">D8-E8</f>
        <v>526952.32999999996</v>
      </c>
    </row>
    <row r="9" spans="1:7" x14ac:dyDescent="0.2">
      <c r="A9" s="21" t="s">
        <v>13</v>
      </c>
      <c r="B9" s="22">
        <v>2221870.89</v>
      </c>
      <c r="C9" s="22">
        <v>508528.8</v>
      </c>
      <c r="D9" s="22">
        <f t="shared" si="0"/>
        <v>2730399.69</v>
      </c>
      <c r="E9" s="22">
        <v>594677.68000000005</v>
      </c>
      <c r="F9" s="22">
        <v>589555.11</v>
      </c>
      <c r="G9" s="22">
        <f t="shared" si="1"/>
        <v>2135722.0099999998</v>
      </c>
    </row>
    <row r="10" spans="1:7" x14ac:dyDescent="0.2">
      <c r="A10" s="21" t="s">
        <v>14</v>
      </c>
      <c r="B10" s="22">
        <v>3275199.52</v>
      </c>
      <c r="C10" s="22">
        <v>6505.13</v>
      </c>
      <c r="D10" s="22">
        <f t="shared" si="0"/>
        <v>3281704.65</v>
      </c>
      <c r="E10" s="22">
        <v>885268.12</v>
      </c>
      <c r="F10" s="22">
        <v>868221.92</v>
      </c>
      <c r="G10" s="22">
        <f t="shared" si="1"/>
        <v>2396436.5299999998</v>
      </c>
    </row>
    <row r="11" spans="1:7" x14ac:dyDescent="0.2">
      <c r="A11" s="21" t="s">
        <v>15</v>
      </c>
      <c r="B11" s="22">
        <v>940746.98</v>
      </c>
      <c r="C11" s="22">
        <v>44541.54</v>
      </c>
      <c r="D11" s="22">
        <f t="shared" si="0"/>
        <v>985288.52</v>
      </c>
      <c r="E11" s="22">
        <v>413798.56</v>
      </c>
      <c r="F11" s="22">
        <v>413798.56</v>
      </c>
      <c r="G11" s="22">
        <f t="shared" si="1"/>
        <v>571489.96</v>
      </c>
    </row>
    <row r="12" spans="1:7" x14ac:dyDescent="0.2">
      <c r="A12" s="21" t="s">
        <v>16</v>
      </c>
      <c r="B12" s="22">
        <v>1887448.11</v>
      </c>
      <c r="C12" s="22">
        <v>163755.89000000001</v>
      </c>
      <c r="D12" s="22">
        <f t="shared" si="0"/>
        <v>2051204</v>
      </c>
      <c r="E12" s="22">
        <v>925061.66</v>
      </c>
      <c r="F12" s="22">
        <v>914646.56</v>
      </c>
      <c r="G12" s="22">
        <f t="shared" si="1"/>
        <v>1126142.3399999999</v>
      </c>
    </row>
    <row r="13" spans="1:7" x14ac:dyDescent="0.2">
      <c r="A13" s="21" t="s">
        <v>17</v>
      </c>
      <c r="B13" s="22">
        <v>1374350.46</v>
      </c>
      <c r="C13" s="22">
        <v>47628.39</v>
      </c>
      <c r="D13" s="22">
        <f t="shared" si="0"/>
        <v>1421978.8499999999</v>
      </c>
      <c r="E13" s="22">
        <v>498117.38</v>
      </c>
      <c r="F13" s="22">
        <v>429066.44</v>
      </c>
      <c r="G13" s="22">
        <f t="shared" si="1"/>
        <v>923861.46999999986</v>
      </c>
    </row>
    <row r="14" spans="1:7" x14ac:dyDescent="0.2">
      <c r="A14" s="21" t="s">
        <v>18</v>
      </c>
      <c r="B14" s="22">
        <v>10385274.939999999</v>
      </c>
      <c r="C14" s="22">
        <v>373822.32</v>
      </c>
      <c r="D14" s="22">
        <f t="shared" si="0"/>
        <v>10759097.26</v>
      </c>
      <c r="E14" s="22">
        <v>3278723.76</v>
      </c>
      <c r="F14" s="22">
        <v>2137311</v>
      </c>
      <c r="G14" s="22">
        <f t="shared" si="1"/>
        <v>7480373.5</v>
      </c>
    </row>
    <row r="15" spans="1:7" x14ac:dyDescent="0.2">
      <c r="A15" s="21" t="s">
        <v>19</v>
      </c>
      <c r="B15" s="22">
        <v>2139702.2799999998</v>
      </c>
      <c r="C15" s="22">
        <v>14980.21</v>
      </c>
      <c r="D15" s="22">
        <f t="shared" si="0"/>
        <v>2154682.4899999998</v>
      </c>
      <c r="E15" s="22">
        <v>303996.28999999998</v>
      </c>
      <c r="F15" s="22">
        <v>303996.28999999998</v>
      </c>
      <c r="G15" s="22">
        <f t="shared" si="1"/>
        <v>1850686.1999999997</v>
      </c>
    </row>
    <row r="16" spans="1:7" x14ac:dyDescent="0.2">
      <c r="A16" s="21" t="s">
        <v>20</v>
      </c>
      <c r="B16" s="22">
        <v>9643418.3800000008</v>
      </c>
      <c r="C16" s="22">
        <v>-1911517.06</v>
      </c>
      <c r="D16" s="22">
        <f t="shared" si="0"/>
        <v>7731901.3200000003</v>
      </c>
      <c r="E16" s="22">
        <v>1082003.19</v>
      </c>
      <c r="F16" s="22">
        <v>1010358.13</v>
      </c>
      <c r="G16" s="22">
        <f t="shared" si="1"/>
        <v>6649898.1300000008</v>
      </c>
    </row>
    <row r="17" spans="1:7" x14ac:dyDescent="0.2">
      <c r="A17" s="21" t="s">
        <v>21</v>
      </c>
      <c r="B17" s="22">
        <v>2809538.41</v>
      </c>
      <c r="C17" s="22">
        <v>180008.94</v>
      </c>
      <c r="D17" s="22">
        <f t="shared" si="0"/>
        <v>2989547.35</v>
      </c>
      <c r="E17" s="22">
        <v>1051424.48</v>
      </c>
      <c r="F17" s="22">
        <v>1051424.48</v>
      </c>
      <c r="G17" s="22">
        <f t="shared" si="1"/>
        <v>1938122.87</v>
      </c>
    </row>
    <row r="18" spans="1:7" x14ac:dyDescent="0.2">
      <c r="A18" s="21" t="s">
        <v>22</v>
      </c>
      <c r="B18" s="22">
        <v>2052177.1</v>
      </c>
      <c r="C18" s="22">
        <v>143957.26</v>
      </c>
      <c r="D18" s="22">
        <f t="shared" si="0"/>
        <v>2196134.3600000003</v>
      </c>
      <c r="E18" s="22">
        <v>870487.04000000004</v>
      </c>
      <c r="F18" s="22">
        <v>870487.04000000004</v>
      </c>
      <c r="G18" s="22">
        <f t="shared" si="1"/>
        <v>1325647.3200000003</v>
      </c>
    </row>
    <row r="19" spans="1:7" x14ac:dyDescent="0.2">
      <c r="A19" s="21" t="s">
        <v>23</v>
      </c>
      <c r="B19" s="22">
        <v>6159221.4699999997</v>
      </c>
      <c r="C19" s="22">
        <v>408758.09</v>
      </c>
      <c r="D19" s="22">
        <f t="shared" si="0"/>
        <v>6567979.5599999996</v>
      </c>
      <c r="E19" s="22">
        <v>2982997.61</v>
      </c>
      <c r="F19" s="22">
        <v>2980571.65</v>
      </c>
      <c r="G19" s="22">
        <f t="shared" si="1"/>
        <v>3584981.9499999997</v>
      </c>
    </row>
    <row r="20" spans="1:7" x14ac:dyDescent="0.2">
      <c r="A20" s="21" t="s">
        <v>24</v>
      </c>
      <c r="B20" s="22">
        <v>5096730.37</v>
      </c>
      <c r="C20" s="22">
        <v>343299.7</v>
      </c>
      <c r="D20" s="22">
        <f t="shared" si="0"/>
        <v>5440030.0700000003</v>
      </c>
      <c r="E20" s="22">
        <v>2339655.1800000002</v>
      </c>
      <c r="F20" s="22">
        <v>2339655.1800000002</v>
      </c>
      <c r="G20" s="22">
        <f t="shared" si="1"/>
        <v>3100374.89</v>
      </c>
    </row>
    <row r="21" spans="1:7" x14ac:dyDescent="0.2">
      <c r="A21" s="21" t="s">
        <v>25</v>
      </c>
      <c r="B21" s="22">
        <v>3914242.16</v>
      </c>
      <c r="C21" s="22">
        <v>212349.56</v>
      </c>
      <c r="D21" s="22">
        <f t="shared" si="0"/>
        <v>4126591.72</v>
      </c>
      <c r="E21" s="22">
        <v>1473672.11</v>
      </c>
      <c r="F21" s="22">
        <v>1473672.11</v>
      </c>
      <c r="G21" s="22">
        <f t="shared" si="1"/>
        <v>2652919.6100000003</v>
      </c>
    </row>
    <row r="22" spans="1:7" x14ac:dyDescent="0.2">
      <c r="A22" s="21" t="s">
        <v>26</v>
      </c>
      <c r="B22" s="22">
        <v>5480790.46</v>
      </c>
      <c r="C22" s="22">
        <v>381527.4</v>
      </c>
      <c r="D22" s="22">
        <f t="shared" si="0"/>
        <v>5862317.8600000003</v>
      </c>
      <c r="E22" s="22">
        <v>2177699.92</v>
      </c>
      <c r="F22" s="22">
        <v>2177699.92</v>
      </c>
      <c r="G22" s="22">
        <f t="shared" si="1"/>
        <v>3684617.9400000004</v>
      </c>
    </row>
    <row r="23" spans="1:7" x14ac:dyDescent="0.2">
      <c r="A23" s="21" t="s">
        <v>27</v>
      </c>
      <c r="B23" s="22">
        <v>5779999.0700000003</v>
      </c>
      <c r="C23" s="22">
        <v>155562.03</v>
      </c>
      <c r="D23" s="22">
        <f t="shared" si="0"/>
        <v>5935561.1000000006</v>
      </c>
      <c r="E23" s="22">
        <v>1853070.42</v>
      </c>
      <c r="F23" s="22">
        <v>1853070.42</v>
      </c>
      <c r="G23" s="22">
        <f t="shared" si="1"/>
        <v>4082490.6800000006</v>
      </c>
    </row>
    <row r="24" spans="1:7" x14ac:dyDescent="0.2">
      <c r="A24" s="21" t="s">
        <v>28</v>
      </c>
      <c r="B24" s="22">
        <v>582431.54</v>
      </c>
      <c r="C24" s="22">
        <v>10844.03</v>
      </c>
      <c r="D24" s="22">
        <f t="shared" si="0"/>
        <v>593275.57000000007</v>
      </c>
      <c r="E24" s="22">
        <v>200210.19</v>
      </c>
      <c r="F24" s="22">
        <v>200210.19</v>
      </c>
      <c r="G24" s="22">
        <f t="shared" si="1"/>
        <v>393065.38000000006</v>
      </c>
    </row>
    <row r="25" spans="1:7" x14ac:dyDescent="0.2">
      <c r="A25" s="21" t="s">
        <v>29</v>
      </c>
      <c r="B25" s="22">
        <v>1293227.5</v>
      </c>
      <c r="C25" s="22">
        <v>35502.75</v>
      </c>
      <c r="D25" s="22">
        <f t="shared" si="0"/>
        <v>1328730.25</v>
      </c>
      <c r="E25" s="22">
        <v>324609.24</v>
      </c>
      <c r="F25" s="22">
        <v>324609.24</v>
      </c>
      <c r="G25" s="22">
        <f t="shared" si="1"/>
        <v>1004121.01</v>
      </c>
    </row>
    <row r="26" spans="1:7" x14ac:dyDescent="0.2">
      <c r="A26" s="21" t="s">
        <v>30</v>
      </c>
      <c r="B26" s="22">
        <v>2542454.92</v>
      </c>
      <c r="C26" s="22">
        <v>121191.08</v>
      </c>
      <c r="D26" s="22">
        <f t="shared" si="0"/>
        <v>2663646</v>
      </c>
      <c r="E26" s="22">
        <v>1134156.1399999999</v>
      </c>
      <c r="F26" s="22">
        <v>1134156.1399999999</v>
      </c>
      <c r="G26" s="22">
        <f t="shared" si="1"/>
        <v>1529489.86</v>
      </c>
    </row>
    <row r="27" spans="1:7" x14ac:dyDescent="0.2">
      <c r="A27" s="21" t="s">
        <v>31</v>
      </c>
      <c r="B27" s="22">
        <v>119000</v>
      </c>
      <c r="C27" s="22">
        <v>10000</v>
      </c>
      <c r="D27" s="22">
        <f t="shared" si="0"/>
        <v>129000</v>
      </c>
      <c r="E27" s="22">
        <v>465.6</v>
      </c>
      <c r="F27" s="22">
        <v>465.6</v>
      </c>
      <c r="G27" s="22">
        <f t="shared" si="1"/>
        <v>128534.39999999999</v>
      </c>
    </row>
    <row r="28" spans="1:7" x14ac:dyDescent="0.2">
      <c r="A28" s="21" t="s">
        <v>32</v>
      </c>
      <c r="B28" s="22">
        <v>3285229.57</v>
      </c>
      <c r="C28" s="22">
        <v>50504.32</v>
      </c>
      <c r="D28" s="22">
        <f t="shared" si="0"/>
        <v>3335733.8899999997</v>
      </c>
      <c r="E28" s="22">
        <v>692609.7</v>
      </c>
      <c r="F28" s="22">
        <v>692609.7</v>
      </c>
      <c r="G28" s="22">
        <f t="shared" si="1"/>
        <v>2643124.1899999995</v>
      </c>
    </row>
    <row r="29" spans="1:7" x14ac:dyDescent="0.2">
      <c r="A29" s="21"/>
      <c r="B29" s="22"/>
      <c r="C29" s="22"/>
      <c r="D29" s="22"/>
      <c r="E29" s="22"/>
      <c r="F29" s="22"/>
      <c r="G29" s="22"/>
    </row>
    <row r="30" spans="1:7" x14ac:dyDescent="0.2">
      <c r="A30" s="23" t="s">
        <v>33</v>
      </c>
      <c r="B30" s="24">
        <f t="shared" ref="B30:G30" si="2">SUM(B7:B29)</f>
        <v>73337636.739999995</v>
      </c>
      <c r="C30" s="24">
        <f t="shared" si="2"/>
        <v>3119801.6699999995</v>
      </c>
      <c r="D30" s="24">
        <f t="shared" si="2"/>
        <v>76457438.409999982</v>
      </c>
      <c r="E30" s="24">
        <f t="shared" si="2"/>
        <v>24316389.559999999</v>
      </c>
      <c r="F30" s="24">
        <f t="shared" si="2"/>
        <v>22994424.070000004</v>
      </c>
      <c r="G30" s="24">
        <f t="shared" si="2"/>
        <v>52141048.849999994</v>
      </c>
    </row>
    <row r="33" spans="1:7" ht="45" customHeight="1" x14ac:dyDescent="0.2">
      <c r="A33" s="1" t="s">
        <v>34</v>
      </c>
      <c r="B33" s="2"/>
      <c r="C33" s="2"/>
      <c r="D33" s="2"/>
      <c r="E33" s="2"/>
      <c r="F33" s="2"/>
      <c r="G33" s="3"/>
    </row>
    <row r="34" spans="1:7" ht="15" customHeight="1" x14ac:dyDescent="0.2">
      <c r="A34" s="5"/>
      <c r="B34" s="6"/>
      <c r="C34" s="6"/>
      <c r="D34" s="6"/>
      <c r="E34" s="6"/>
      <c r="F34" s="6"/>
      <c r="G34" s="7"/>
    </row>
    <row r="35" spans="1:7" x14ac:dyDescent="0.2">
      <c r="A35" s="8"/>
      <c r="B35" s="9"/>
      <c r="C35" s="10"/>
      <c r="D35" s="11" t="s">
        <v>1</v>
      </c>
      <c r="E35" s="10"/>
      <c r="F35" s="12"/>
      <c r="G35" s="13" t="s">
        <v>2</v>
      </c>
    </row>
    <row r="36" spans="1:7" ht="22.5" x14ac:dyDescent="0.2">
      <c r="A36" s="14" t="s">
        <v>3</v>
      </c>
      <c r="B36" s="15" t="s">
        <v>4</v>
      </c>
      <c r="C36" s="15" t="s">
        <v>5</v>
      </c>
      <c r="D36" s="15" t="s">
        <v>6</v>
      </c>
      <c r="E36" s="15" t="s">
        <v>7</v>
      </c>
      <c r="F36" s="15" t="s">
        <v>8</v>
      </c>
      <c r="G36" s="16"/>
    </row>
    <row r="37" spans="1:7" x14ac:dyDescent="0.2">
      <c r="A37" s="17"/>
      <c r="B37" s="18">
        <v>1</v>
      </c>
      <c r="C37" s="18">
        <v>2</v>
      </c>
      <c r="D37" s="18" t="s">
        <v>9</v>
      </c>
      <c r="E37" s="18">
        <v>4</v>
      </c>
      <c r="F37" s="18">
        <v>5</v>
      </c>
      <c r="G37" s="18" t="s">
        <v>10</v>
      </c>
    </row>
    <row r="38" spans="1:7" x14ac:dyDescent="0.2">
      <c r="A38" s="25"/>
      <c r="B38" s="26"/>
      <c r="C38" s="26"/>
      <c r="D38" s="26"/>
      <c r="E38" s="26"/>
      <c r="F38" s="26"/>
      <c r="G38" s="26"/>
    </row>
    <row r="39" spans="1:7" x14ac:dyDescent="0.2">
      <c r="A39" s="27" t="s">
        <v>35</v>
      </c>
      <c r="B39" s="22">
        <v>0</v>
      </c>
      <c r="C39" s="22">
        <v>0</v>
      </c>
      <c r="D39" s="22">
        <f>B39+C39</f>
        <v>0</v>
      </c>
      <c r="E39" s="22">
        <v>0</v>
      </c>
      <c r="F39" s="22">
        <v>0</v>
      </c>
      <c r="G39" s="22">
        <f>D39-E39</f>
        <v>0</v>
      </c>
    </row>
    <row r="40" spans="1:7" x14ac:dyDescent="0.2">
      <c r="A40" s="27" t="s">
        <v>36</v>
      </c>
      <c r="B40" s="22">
        <v>0</v>
      </c>
      <c r="C40" s="22">
        <v>0</v>
      </c>
      <c r="D40" s="22">
        <f t="shared" ref="D40:D42" si="3">B40+C40</f>
        <v>0</v>
      </c>
      <c r="E40" s="22">
        <v>0</v>
      </c>
      <c r="F40" s="22">
        <v>0</v>
      </c>
      <c r="G40" s="22">
        <f t="shared" ref="G40:G42" si="4">D40-E40</f>
        <v>0</v>
      </c>
    </row>
    <row r="41" spans="1:7" x14ac:dyDescent="0.2">
      <c r="A41" s="27" t="s">
        <v>37</v>
      </c>
      <c r="B41" s="22">
        <v>0</v>
      </c>
      <c r="C41" s="22">
        <v>0</v>
      </c>
      <c r="D41" s="22">
        <f t="shared" si="3"/>
        <v>0</v>
      </c>
      <c r="E41" s="22">
        <v>0</v>
      </c>
      <c r="F41" s="22">
        <v>0</v>
      </c>
      <c r="G41" s="22">
        <f t="shared" si="4"/>
        <v>0</v>
      </c>
    </row>
    <row r="42" spans="1:7" x14ac:dyDescent="0.2">
      <c r="A42" s="27" t="s">
        <v>38</v>
      </c>
      <c r="B42" s="22">
        <v>0</v>
      </c>
      <c r="C42" s="22">
        <v>0</v>
      </c>
      <c r="D42" s="22">
        <f t="shared" si="3"/>
        <v>0</v>
      </c>
      <c r="E42" s="22">
        <v>0</v>
      </c>
      <c r="F42" s="22">
        <v>0</v>
      </c>
      <c r="G42" s="22">
        <f t="shared" si="4"/>
        <v>0</v>
      </c>
    </row>
    <row r="43" spans="1:7" x14ac:dyDescent="0.2">
      <c r="A43" s="27"/>
      <c r="B43" s="22"/>
      <c r="C43" s="22"/>
      <c r="D43" s="22"/>
      <c r="E43" s="22"/>
      <c r="F43" s="22"/>
      <c r="G43" s="22"/>
    </row>
    <row r="44" spans="1:7" x14ac:dyDescent="0.2">
      <c r="A44" s="23" t="s">
        <v>33</v>
      </c>
      <c r="B44" s="24">
        <f t="shared" ref="B44:G44" si="5">SUM(B39:B42)</f>
        <v>0</v>
      </c>
      <c r="C44" s="24">
        <f t="shared" si="5"/>
        <v>0</v>
      </c>
      <c r="D44" s="24">
        <f t="shared" si="5"/>
        <v>0</v>
      </c>
      <c r="E44" s="24">
        <f t="shared" si="5"/>
        <v>0</v>
      </c>
      <c r="F44" s="24">
        <f t="shared" si="5"/>
        <v>0</v>
      </c>
      <c r="G44" s="24">
        <f t="shared" si="5"/>
        <v>0</v>
      </c>
    </row>
    <row r="47" spans="1:7" ht="45" customHeight="1" x14ac:dyDescent="0.2">
      <c r="A47" s="28" t="s">
        <v>39</v>
      </c>
      <c r="B47" s="29"/>
      <c r="C47" s="29"/>
      <c r="D47" s="29"/>
      <c r="E47" s="29"/>
      <c r="F47" s="29"/>
      <c r="G47" s="30"/>
    </row>
    <row r="48" spans="1:7" x14ac:dyDescent="0.2">
      <c r="A48" s="8"/>
      <c r="B48" s="9"/>
      <c r="C48" s="10"/>
      <c r="D48" s="11" t="s">
        <v>1</v>
      </c>
      <c r="E48" s="10"/>
      <c r="F48" s="12"/>
      <c r="G48" s="13" t="s">
        <v>2</v>
      </c>
    </row>
    <row r="49" spans="1:7" ht="22.5" x14ac:dyDescent="0.2">
      <c r="A49" s="14" t="s">
        <v>3</v>
      </c>
      <c r="B49" s="15" t="s">
        <v>4</v>
      </c>
      <c r="C49" s="15" t="s">
        <v>5</v>
      </c>
      <c r="D49" s="15" t="s">
        <v>6</v>
      </c>
      <c r="E49" s="15" t="s">
        <v>7</v>
      </c>
      <c r="F49" s="15" t="s">
        <v>8</v>
      </c>
      <c r="G49" s="16"/>
    </row>
    <row r="50" spans="1:7" x14ac:dyDescent="0.2">
      <c r="A50" s="17"/>
      <c r="B50" s="18">
        <v>1</v>
      </c>
      <c r="C50" s="18">
        <v>2</v>
      </c>
      <c r="D50" s="18" t="s">
        <v>9</v>
      </c>
      <c r="E50" s="18">
        <v>4</v>
      </c>
      <c r="F50" s="18">
        <v>5</v>
      </c>
      <c r="G50" s="18" t="s">
        <v>10</v>
      </c>
    </row>
    <row r="51" spans="1:7" x14ac:dyDescent="0.2">
      <c r="A51" s="25"/>
      <c r="B51" s="26"/>
      <c r="C51" s="26"/>
      <c r="D51" s="26"/>
      <c r="E51" s="26"/>
      <c r="F51" s="26"/>
      <c r="G51" s="26"/>
    </row>
    <row r="52" spans="1:7" x14ac:dyDescent="0.2">
      <c r="A52" s="31" t="s">
        <v>40</v>
      </c>
      <c r="B52" s="22">
        <v>73337636.739999995</v>
      </c>
      <c r="C52" s="22">
        <v>3119801.67</v>
      </c>
      <c r="D52" s="22">
        <f t="shared" ref="D52:D64" si="6">B52+C52</f>
        <v>76457438.409999996</v>
      </c>
      <c r="E52" s="22">
        <v>24316389.559999999</v>
      </c>
      <c r="F52" s="22">
        <v>22994424.07</v>
      </c>
      <c r="G52" s="22">
        <f t="shared" ref="G52:G64" si="7">D52-E52</f>
        <v>52141048.849999994</v>
      </c>
    </row>
    <row r="53" spans="1:7" x14ac:dyDescent="0.2">
      <c r="A53" s="31"/>
      <c r="B53" s="22"/>
      <c r="C53" s="22"/>
      <c r="D53" s="22"/>
      <c r="E53" s="22"/>
      <c r="F53" s="22"/>
      <c r="G53" s="22"/>
    </row>
    <row r="54" spans="1:7" x14ac:dyDescent="0.2">
      <c r="A54" s="31" t="s">
        <v>41</v>
      </c>
      <c r="B54" s="22">
        <v>0</v>
      </c>
      <c r="C54" s="22">
        <v>0</v>
      </c>
      <c r="D54" s="22">
        <f t="shared" si="6"/>
        <v>0</v>
      </c>
      <c r="E54" s="22">
        <v>0</v>
      </c>
      <c r="F54" s="22">
        <v>0</v>
      </c>
      <c r="G54" s="22">
        <f t="shared" si="7"/>
        <v>0</v>
      </c>
    </row>
    <row r="55" spans="1:7" x14ac:dyDescent="0.2">
      <c r="A55" s="31"/>
      <c r="B55" s="22"/>
      <c r="C55" s="22"/>
      <c r="D55" s="22"/>
      <c r="E55" s="22"/>
      <c r="F55" s="22"/>
      <c r="G55" s="22"/>
    </row>
    <row r="56" spans="1:7" x14ac:dyDescent="0.2">
      <c r="A56" s="31" t="s">
        <v>42</v>
      </c>
      <c r="B56" s="22">
        <v>0</v>
      </c>
      <c r="C56" s="22">
        <v>0</v>
      </c>
      <c r="D56" s="22">
        <f t="shared" si="6"/>
        <v>0</v>
      </c>
      <c r="E56" s="22">
        <v>0</v>
      </c>
      <c r="F56" s="22">
        <v>0</v>
      </c>
      <c r="G56" s="22">
        <f t="shared" si="7"/>
        <v>0</v>
      </c>
    </row>
    <row r="57" spans="1:7" x14ac:dyDescent="0.2">
      <c r="A57" s="31"/>
      <c r="B57" s="22"/>
      <c r="C57" s="22"/>
      <c r="D57" s="22"/>
      <c r="E57" s="22"/>
      <c r="F57" s="22"/>
      <c r="G57" s="22"/>
    </row>
    <row r="58" spans="1:7" x14ac:dyDescent="0.2">
      <c r="A58" s="31" t="s">
        <v>43</v>
      </c>
      <c r="B58" s="22">
        <v>0</v>
      </c>
      <c r="C58" s="22">
        <v>0</v>
      </c>
      <c r="D58" s="22">
        <f t="shared" si="6"/>
        <v>0</v>
      </c>
      <c r="E58" s="22">
        <v>0</v>
      </c>
      <c r="F58" s="22">
        <v>0</v>
      </c>
      <c r="G58" s="22">
        <f t="shared" si="7"/>
        <v>0</v>
      </c>
    </row>
    <row r="59" spans="1:7" x14ac:dyDescent="0.2">
      <c r="A59" s="31"/>
      <c r="B59" s="22"/>
      <c r="C59" s="22"/>
      <c r="D59" s="22"/>
      <c r="E59" s="22"/>
      <c r="F59" s="22"/>
      <c r="G59" s="22"/>
    </row>
    <row r="60" spans="1:7" ht="22.5" x14ac:dyDescent="0.2">
      <c r="A60" s="31" t="s">
        <v>44</v>
      </c>
      <c r="B60" s="22">
        <v>0</v>
      </c>
      <c r="C60" s="22">
        <v>0</v>
      </c>
      <c r="D60" s="22">
        <f t="shared" si="6"/>
        <v>0</v>
      </c>
      <c r="E60" s="22">
        <v>0</v>
      </c>
      <c r="F60" s="22">
        <v>0</v>
      </c>
      <c r="G60" s="22">
        <f t="shared" si="7"/>
        <v>0</v>
      </c>
    </row>
    <row r="61" spans="1:7" x14ac:dyDescent="0.2">
      <c r="A61" s="31"/>
      <c r="B61" s="22"/>
      <c r="C61" s="22"/>
      <c r="D61" s="22"/>
      <c r="E61" s="22"/>
      <c r="F61" s="22"/>
      <c r="G61" s="22"/>
    </row>
    <row r="62" spans="1:7" x14ac:dyDescent="0.2">
      <c r="A62" s="31" t="s">
        <v>45</v>
      </c>
      <c r="B62" s="22">
        <v>0</v>
      </c>
      <c r="C62" s="22">
        <v>0</v>
      </c>
      <c r="D62" s="22">
        <f t="shared" si="6"/>
        <v>0</v>
      </c>
      <c r="E62" s="22">
        <v>0</v>
      </c>
      <c r="F62" s="22">
        <v>0</v>
      </c>
      <c r="G62" s="22">
        <f t="shared" si="7"/>
        <v>0</v>
      </c>
    </row>
    <row r="63" spans="1:7" x14ac:dyDescent="0.2">
      <c r="A63" s="31"/>
      <c r="B63" s="22"/>
      <c r="C63" s="22"/>
      <c r="D63" s="22"/>
      <c r="E63" s="22"/>
      <c r="F63" s="22"/>
      <c r="G63" s="22"/>
    </row>
    <row r="64" spans="1:7" x14ac:dyDescent="0.2">
      <c r="A64" s="31" t="s">
        <v>46</v>
      </c>
      <c r="B64" s="22">
        <v>0</v>
      </c>
      <c r="C64" s="22">
        <v>0</v>
      </c>
      <c r="D64" s="22">
        <f t="shared" si="6"/>
        <v>0</v>
      </c>
      <c r="E64" s="22">
        <v>0</v>
      </c>
      <c r="F64" s="22">
        <v>0</v>
      </c>
      <c r="G64" s="22">
        <f t="shared" si="7"/>
        <v>0</v>
      </c>
    </row>
    <row r="65" spans="1:7" x14ac:dyDescent="0.2">
      <c r="A65" s="31"/>
      <c r="B65" s="22"/>
      <c r="C65" s="22"/>
      <c r="D65" s="22"/>
      <c r="E65" s="22"/>
      <c r="F65" s="22"/>
      <c r="G65" s="22"/>
    </row>
    <row r="66" spans="1:7" x14ac:dyDescent="0.2">
      <c r="A66" s="23" t="s">
        <v>33</v>
      </c>
      <c r="B66" s="24">
        <f t="shared" ref="B66:G66" si="8">SUM(B52:B64)</f>
        <v>73337636.739999995</v>
      </c>
      <c r="C66" s="24">
        <f t="shared" si="8"/>
        <v>3119801.67</v>
      </c>
      <c r="D66" s="24">
        <f t="shared" si="8"/>
        <v>76457438.409999996</v>
      </c>
      <c r="E66" s="24">
        <f t="shared" si="8"/>
        <v>24316389.559999999</v>
      </c>
      <c r="F66" s="24">
        <f t="shared" si="8"/>
        <v>22994424.07</v>
      </c>
      <c r="G66" s="24">
        <f t="shared" si="8"/>
        <v>52141048.849999994</v>
      </c>
    </row>
    <row r="68" spans="1:7" x14ac:dyDescent="0.2">
      <c r="A68" s="4" t="s">
        <v>47</v>
      </c>
    </row>
  </sheetData>
  <sheetProtection formatCells="0" formatColumns="0" formatRows="0" insertRows="0" deleteRows="0" autoFilter="0"/>
  <mergeCells count="6">
    <mergeCell ref="A1:G1"/>
    <mergeCell ref="G3:G4"/>
    <mergeCell ref="A33:G33"/>
    <mergeCell ref="G35:G36"/>
    <mergeCell ref="A47:G47"/>
    <mergeCell ref="G48:G49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UNIVERSIDAD POLITECNICA DEL BICENTENARIO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 de Departamento de Recursos Financieros</dc:creator>
  <cp:lastModifiedBy>Jefe de Departamento de Recursos Financieros</cp:lastModifiedBy>
  <dcterms:created xsi:type="dcterms:W3CDTF">2024-07-18T22:43:27Z</dcterms:created>
  <dcterms:modified xsi:type="dcterms:W3CDTF">2024-07-18T22:44:16Z</dcterms:modified>
</cp:coreProperties>
</file>