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19F34658-09DD-4BB2-ACF2-B5E53BFAEA24}" xr6:coauthVersionLast="36" xr6:coauthVersionMax="36" xr10:uidLastSave="{00000000-0000-0000-0000-000000000000}"/>
  <bookViews>
    <workbookView xWindow="0" yWindow="0" windowWidth="20490" windowHeight="7425" xr2:uid="{FCECB95B-CA4B-416C-82B7-314133B699FF}"/>
  </bookViews>
  <sheets>
    <sheet name="Formato 6 d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30" i="2"/>
  <c r="G29" i="2"/>
  <c r="G28" i="2" s="1"/>
  <c r="F28" i="2"/>
  <c r="E28" i="2"/>
  <c r="D28" i="2"/>
  <c r="C28" i="2"/>
  <c r="B28" i="2"/>
  <c r="G27" i="2"/>
  <c r="G26" i="2"/>
  <c r="G25" i="2"/>
  <c r="G24" i="2"/>
  <c r="G21" i="2" s="1"/>
  <c r="G33" i="2" s="1"/>
  <c r="F24" i="2"/>
  <c r="E24" i="2"/>
  <c r="D24" i="2"/>
  <c r="C24" i="2"/>
  <c r="B24" i="2"/>
  <c r="G23" i="2"/>
  <c r="G22" i="2"/>
  <c r="F21" i="2"/>
  <c r="F33" i="2" s="1"/>
  <c r="E21" i="2"/>
  <c r="E33" i="2" s="1"/>
  <c r="D21" i="2"/>
  <c r="D33" i="2" s="1"/>
  <c r="C21" i="2"/>
  <c r="B21" i="2"/>
  <c r="B33" i="2" s="1"/>
  <c r="G19" i="2"/>
  <c r="G18" i="2"/>
  <c r="G17" i="2"/>
  <c r="G16" i="2"/>
  <c r="F16" i="2"/>
  <c r="E16" i="2"/>
  <c r="D16" i="2"/>
  <c r="C16" i="2"/>
  <c r="C9" i="2" s="1"/>
  <c r="B16" i="2"/>
  <c r="G15" i="2"/>
  <c r="G14" i="2"/>
  <c r="G13" i="2"/>
  <c r="G12" i="2"/>
  <c r="F12" i="2"/>
  <c r="E12" i="2"/>
  <c r="D12" i="2"/>
  <c r="C12" i="2"/>
  <c r="B12" i="2"/>
  <c r="G11" i="2"/>
  <c r="G10" i="2"/>
  <c r="G9" i="2"/>
  <c r="F9" i="2"/>
  <c r="E9" i="2"/>
  <c r="D9" i="2"/>
  <c r="B9" i="2"/>
  <c r="A5" i="2"/>
  <c r="A2" i="2"/>
  <c r="C33" i="2" l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<sst xmlns="http://schemas.openxmlformats.org/spreadsheetml/2006/main" count="36" uniqueCount="26">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</sst>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CUENTA%20PUBLICA\PUBLICACION%202do%20TRIMESTRE\Informaci&#243;n%20Disciplina%20Financiera\0361_IDF_PEGT_UPB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1B75-5FCE-40E7-9A2E-B668438215B5}">
  <sheetPr>
    <outlinePr summaryBelow="0"/>
  </sheetPr>
  <dimension ref="A1:G35"/>
  <sheetViews>
    <sheetView showGridLines="0" tabSelected="1" zoomScale="75" zoomScaleNormal="75" workbookViewId="0">
      <selection activeCell="J26" sqref="J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01 de Enero al 30 de Junio de 2024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32281745.649999999</v>
      </c>
      <c r="C9" s="20">
        <f t="shared" ref="C9:G9" si="0">SUM(C10,C11,C12,C15,C16,C19)</f>
        <v>-1701829.74</v>
      </c>
      <c r="D9" s="20">
        <f t="shared" si="0"/>
        <v>30579915.91</v>
      </c>
      <c r="E9" s="20">
        <f t="shared" si="0"/>
        <v>12281488.960000001</v>
      </c>
      <c r="F9" s="20">
        <f t="shared" si="0"/>
        <v>12281488.960000001</v>
      </c>
      <c r="G9" s="20">
        <f t="shared" si="0"/>
        <v>18298426.949999999</v>
      </c>
    </row>
    <row r="10" spans="1:7" x14ac:dyDescent="0.25">
      <c r="A10" s="21" t="s">
        <v>13</v>
      </c>
      <c r="B10" s="22">
        <v>32281745.649999999</v>
      </c>
      <c r="C10" s="22">
        <v>-1701829.74</v>
      </c>
      <c r="D10" s="22">
        <v>30579915.91</v>
      </c>
      <c r="E10" s="22">
        <v>12281488.960000001</v>
      </c>
      <c r="F10" s="22">
        <v>12281488.960000001</v>
      </c>
      <c r="G10" s="23">
        <f>D10-E10</f>
        <v>18298426.949999999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18173686</v>
      </c>
      <c r="C21" s="20">
        <f t="shared" ref="C21:F21" si="4">SUM(C22,C23,C24,C27,C28,C31)</f>
        <v>803496.07</v>
      </c>
      <c r="D21" s="20">
        <f t="shared" si="4"/>
        <v>18977182.07</v>
      </c>
      <c r="E21" s="20">
        <f t="shared" si="4"/>
        <v>7397095.0800000001</v>
      </c>
      <c r="F21" s="20">
        <f t="shared" si="4"/>
        <v>7397095.0800000001</v>
      </c>
      <c r="G21" s="20">
        <f>SUM(G22,G23,G24,G27,G28,G31)</f>
        <v>11580086.99</v>
      </c>
    </row>
    <row r="22" spans="1:7" x14ac:dyDescent="0.25">
      <c r="A22" s="21" t="s">
        <v>13</v>
      </c>
      <c r="B22" s="22">
        <v>18173686</v>
      </c>
      <c r="C22" s="22">
        <v>803496.07</v>
      </c>
      <c r="D22" s="22">
        <v>18977182.07</v>
      </c>
      <c r="E22" s="22">
        <v>7397095.0800000001</v>
      </c>
      <c r="F22" s="22">
        <v>7397095.0800000001</v>
      </c>
      <c r="G22" s="23">
        <f t="shared" ref="G22:G31" si="5">D22-E22</f>
        <v>11580086.99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50455431.649999999</v>
      </c>
      <c r="C33" s="20">
        <f t="shared" ref="C33:G33" si="8">C21+C9</f>
        <v>-898333.67</v>
      </c>
      <c r="D33" s="20">
        <f t="shared" si="8"/>
        <v>49557097.980000004</v>
      </c>
      <c r="E33" s="20">
        <f t="shared" si="8"/>
        <v>19678584.039999999</v>
      </c>
      <c r="F33" s="20">
        <f t="shared" si="8"/>
        <v>19678584.039999999</v>
      </c>
      <c r="G33" s="20">
        <f t="shared" si="8"/>
        <v>29878513.939999998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  <row r="35" spans="1:7" ht="15.75" x14ac:dyDescent="0.25">
      <c r="A35" s="32" t="s">
        <v>25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8D3538A3-D73B-4666-AE69-88433756BF61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2024-07-22T20:40:38Z</dcterms:created>
  <dcterms:modified xsi:type="dcterms:W3CDTF">2024-07-22T20:41:01Z</dcterms:modified>
</cp:coreProperties>
</file>