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Contable\"/>
    </mc:Choice>
  </mc:AlternateContent>
  <xr:revisionPtr revIDLastSave="0" documentId="8_{1B590D72-3576-446B-BE41-20E5B7AF00EE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C33" i="3"/>
  <c r="C45" i="3"/>
  <c r="B61" i="3" l="1"/>
  <c r="C61" i="3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<sst xmlns="http://schemas.openxmlformats.org/spreadsheetml/2006/main" count="93" uniqueCount="58">
  <si>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</si>
  <si>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</si>
  <si>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</si>
  <si>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</si>
  <si>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</si>
  <si>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</si>
  <si>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</si>
  <si>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</si>
  <si>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</si>
  <si>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</si>
  <si>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</si>
  <si>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</si>
  <si>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</si>
  <si>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</si>
  <si>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</si>
  <si>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</si>
  <si>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</si>
  <si>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</si>
  <si>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</si>
  <si>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</si>
  <si>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</si>
  <si>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</si>
  <si>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</si>
  <si>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</si>
  <si>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</si>
  <si>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</si>
  <si>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</si>
  <si>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</si>
  <si>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</si>
  <si>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</si>
  <si>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</si>
  <si>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</si>
  <si>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</si>
  <si>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</si>
  <si>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</si>
  <si>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</si>
  <si>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</si>
  <si>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</si>
  <si>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</si>
  <si>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</si>
  <si>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</si>
  <si>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</si>
  <si>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</si>
  <si>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</si>
  <si>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</si>
  <si>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</si>
  <si>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</si>
  <si>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</si>
  <si>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</si>
  <si>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</si>
  <si>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</si>
  <si>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</si>
  <si>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</si>
  <si>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</si>
  <si>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</si>
  <si>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</si>
  <si>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</si>
  <si>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UNIVERSIDAD POLITECNICA DEL BICENTENARIO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</si>
</sst>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77275511.900000006</v>
      </c>
      <c r="C4" s="16">
        <f>SUM(C5:C14)</f>
        <v>75768872.840000004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10860942.210000001</v>
      </c>
      <c r="C11" s="17">
        <v>9173373.4000000004</v>
      </c>
      <c r="D11" s="14">
        <v>700000</v>
      </c>
    </row>
    <row r="12" spans="1:22" ht="22.5" x14ac:dyDescent="0.2">
      <c r="A12" s="7" t="s">
        <v>40</v>
      </c>
      <c r="B12" s="17">
        <v>21280309.93</v>
      </c>
      <c r="C12" s="17">
        <v>18245421.050000001</v>
      </c>
      <c r="D12" s="14">
        <v>800000</v>
      </c>
    </row>
    <row r="13" spans="1:22" ht="11.25" customHeight="1" x14ac:dyDescent="0.2">
      <c r="A13" s="7" t="s">
        <v>41</v>
      </c>
      <c r="B13" s="17">
        <v>45134259.759999998</v>
      </c>
      <c r="C13" s="17">
        <v>48350078.390000001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60625340.879999995</v>
      </c>
      <c r="C16" s="16">
        <f>SUM(C17:C32)</f>
        <v>64276904.579999998</v>
      </c>
      <c r="D16" s="13" t="s">
        <v>38</v>
      </c>
    </row>
    <row r="17" spans="1:4" ht="11.25" customHeight="1" x14ac:dyDescent="0.2">
      <c r="A17" s="7" t="s">
        <v>8</v>
      </c>
      <c r="B17" s="17">
        <v>45920679.329999998</v>
      </c>
      <c r="C17" s="17">
        <v>50367312.68</v>
      </c>
      <c r="D17" s="14">
        <v>1000</v>
      </c>
    </row>
    <row r="18" spans="1:4" ht="11.25" customHeight="1" x14ac:dyDescent="0.2">
      <c r="A18" s="7" t="s">
        <v>9</v>
      </c>
      <c r="B18" s="17">
        <v>1778118.26</v>
      </c>
      <c r="C18" s="17">
        <v>2048521.27</v>
      </c>
      <c r="D18" s="14">
        <v>2000</v>
      </c>
    </row>
    <row r="19" spans="1:4" ht="11.25" customHeight="1" x14ac:dyDescent="0.2">
      <c r="A19" s="7" t="s">
        <v>10</v>
      </c>
      <c r="B19" s="17">
        <v>11949778.5</v>
      </c>
      <c r="C19" s="17">
        <v>10789965.369999999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976764.79</v>
      </c>
      <c r="C23" s="17">
        <v>1071105.26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16650171.020000011</v>
      </c>
      <c r="C33" s="16">
        <f>C4-C16</f>
        <v>11491968.260000005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545945.28</v>
      </c>
      <c r="C41" s="16">
        <f>SUM(C42:C44)</f>
        <v>827107.79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466895.11</v>
      </c>
      <c r="D42" s="13">
        <v>6000</v>
      </c>
    </row>
    <row r="43" spans="1:4" ht="11.25" customHeight="1" x14ac:dyDescent="0.2">
      <c r="A43" s="7" t="s">
        <v>22</v>
      </c>
      <c r="B43" s="17">
        <v>545945.28</v>
      </c>
      <c r="C43" s="17">
        <v>360212.68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-545945.28</v>
      </c>
      <c r="C45" s="16">
        <f>C36-C41</f>
        <v>-827107.79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11759616.26</v>
      </c>
      <c r="C54" s="16">
        <f>SUM(C55+C58)</f>
        <v>6518468.4500000002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11759616.26</v>
      </c>
      <c r="C58" s="17">
        <v>6518468.4500000002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-11759616.26</v>
      </c>
      <c r="C59" s="16">
        <f>C48-C54</f>
        <v>-6518468.4500000002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4344609.4800000116</v>
      </c>
      <c r="C61" s="16">
        <f>C59+C45+C33</f>
        <v>4146392.0200000051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18786042.34</v>
      </c>
      <c r="C63" s="16">
        <v>14639650.32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23130651.82</v>
      </c>
      <c r="C65" s="16">
        <v>18786042.34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212f5b6f-540c-444d-8783-9749c880513e"/>
    <ds:schemaRef ds:uri="45be96a9-161b-45e5-8955-82d7971c9a35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revision/>
  <cp:lastPrinted>2019-05-15T20:50:09Z</cp:lastPrinted>
  <dcterms:created xsi:type="dcterms:W3CDTF">2012-12-11T20:31:36Z</dcterms:created>
  <dcterms:modified xsi:type="dcterms:W3CDTF">2025-02-04T16:48:13Z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