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RMACION FINANCIERA\CUENTA PUBLICA\2024\PUBLICACION 4to TRIMESTRE\Información Contable\"/>
    </mc:Choice>
  </mc:AlternateContent>
  <xr:revisionPtr revIDLastSave="0" documentId="8_{1FC1445B-B225-4071-9E88-FA318BAC1DC6}" xr6:coauthVersionLast="36" xr6:coauthVersionMax="36" xr10:uidLastSave="{00000000-0000-0000-0000-000000000000}"/>
  <bookViews>
    <workbookView xWindow="0" yWindow="0" windowWidth="21600" windowHeight="1008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12" i="2"/>
  <c r="E4" i="2"/>
  <c r="F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<sst xmlns="http://schemas.openxmlformats.org/spreadsheetml/2006/main" count="27" uniqueCount="27">
  <si>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</si>
  <si>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</si>
  <si>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</si>
  <si>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</si>
  <si>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</si>
  <si>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</si>
  <si>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</si>
  <si>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</si>
  <si>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</si>
  <si>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</si>
  <si>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</si>
  <si>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</si>
  <si>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</si>
  <si>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</si>
  <si>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</si>
  <si>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</si>
  <si>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</si>
  <si>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</si>
  <si>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</si>
  <si>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</si>
  <si>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</si>
  <si>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</si>
  <si>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</si>
  <si>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</si>
  <si>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</si>
  <si>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</si>
  <si>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UNIVERSIDAD POLITECNICA DEL BICENTENARIO
Estado Analítico del Activo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</si>
</sst>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91756101.689999998</v>
      </c>
      <c r="C3" s="8">
        <f t="shared" ref="C3:F3" si="0">C4+C12</f>
        <v>230152470.75</v>
      </c>
      <c r="D3" s="8">
        <f t="shared" si="0"/>
        <v>229279277.20999998</v>
      </c>
      <c r="E3" s="8">
        <f t="shared" si="0"/>
        <v>92629295.230000019</v>
      </c>
      <c r="F3" s="8">
        <f t="shared" si="0"/>
        <v>873193.54000000935</v>
      </c>
    </row>
    <row r="4" spans="1:6" x14ac:dyDescent="0.2">
      <c r="A4" s="5" t="s">
        <v>4</v>
      </c>
      <c r="B4" s="8">
        <f>SUM(B5:B11)</f>
        <v>25143302.559999999</v>
      </c>
      <c r="C4" s="8">
        <f>SUM(C5:C11)</f>
        <v>228235588.03</v>
      </c>
      <c r="D4" s="8">
        <f>SUM(D5:D11)</f>
        <v>222032296.34999999</v>
      </c>
      <c r="E4" s="8">
        <f>SUM(E5:E11)</f>
        <v>31346594.24000001</v>
      </c>
      <c r="F4" s="8">
        <f>SUM(F5:F11)</f>
        <v>6203291.6800000099</v>
      </c>
    </row>
    <row r="5" spans="1:6" x14ac:dyDescent="0.2">
      <c r="A5" s="6" t="s">
        <v>5</v>
      </c>
      <c r="B5" s="9">
        <v>18786042.34</v>
      </c>
      <c r="C5" s="9">
        <v>113333808.7</v>
      </c>
      <c r="D5" s="9">
        <v>108989199.22</v>
      </c>
      <c r="E5" s="9">
        <f>B5+C5-D5</f>
        <v>23130651.820000008</v>
      </c>
      <c r="F5" s="9">
        <f t="shared" ref="F5:F11" si="1">E5-B5</f>
        <v>4344609.4800000079</v>
      </c>
    </row>
    <row r="6" spans="1:6" x14ac:dyDescent="0.2">
      <c r="A6" s="6" t="s">
        <v>6</v>
      </c>
      <c r="B6" s="9">
        <v>6357260.2199999997</v>
      </c>
      <c r="C6" s="9">
        <v>114076631.79000001</v>
      </c>
      <c r="D6" s="9">
        <v>113038844.59</v>
      </c>
      <c r="E6" s="9">
        <f t="shared" ref="E6:E11" si="2">B6+C6-D6</f>
        <v>7395047.4200000018</v>
      </c>
      <c r="F6" s="9">
        <f t="shared" si="1"/>
        <v>1037787.200000002</v>
      </c>
    </row>
    <row r="7" spans="1:6" x14ac:dyDescent="0.2">
      <c r="A7" s="6" t="s">
        <v>7</v>
      </c>
      <c r="B7" s="9">
        <v>0</v>
      </c>
      <c r="C7" s="9">
        <v>825147.54</v>
      </c>
      <c r="D7" s="9">
        <v>4252.54</v>
      </c>
      <c r="E7" s="9">
        <f t="shared" si="2"/>
        <v>820895</v>
      </c>
      <c r="F7" s="9">
        <f t="shared" si="1"/>
        <v>820895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66612799.130000003</v>
      </c>
      <c r="C12" s="8">
        <f>SUM(C13:C21)</f>
        <v>1916882.7200000002</v>
      </c>
      <c r="D12" s="8">
        <f>SUM(D13:D21)</f>
        <v>7246980.8599999994</v>
      </c>
      <c r="E12" s="8">
        <f>SUM(E13:E21)</f>
        <v>61282700.99000001</v>
      </c>
      <c r="F12" s="8">
        <f>SUM(F13:F21)</f>
        <v>-5330098.1400000006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75498578.840000004</v>
      </c>
      <c r="C15" s="10">
        <v>0</v>
      </c>
      <c r="D15" s="10">
        <v>0</v>
      </c>
      <c r="E15" s="10">
        <f t="shared" si="4"/>
        <v>75498578.840000004</v>
      </c>
      <c r="F15" s="10">
        <f t="shared" si="3"/>
        <v>0</v>
      </c>
    </row>
    <row r="16" spans="1:6" x14ac:dyDescent="0.2">
      <c r="A16" s="6" t="s">
        <v>14</v>
      </c>
      <c r="B16" s="9">
        <v>42836033.75</v>
      </c>
      <c r="C16" s="9">
        <v>1110692.6000000001</v>
      </c>
      <c r="D16" s="9">
        <v>911618.14</v>
      </c>
      <c r="E16" s="9">
        <f t="shared" si="4"/>
        <v>43035108.210000001</v>
      </c>
      <c r="F16" s="9">
        <f t="shared" si="3"/>
        <v>199074.46000000089</v>
      </c>
    </row>
    <row r="17" spans="1:6" x14ac:dyDescent="0.2">
      <c r="A17" s="6" t="s">
        <v>15</v>
      </c>
      <c r="B17" s="9">
        <v>0</v>
      </c>
      <c r="C17" s="9">
        <v>0</v>
      </c>
      <c r="D17" s="9">
        <v>0</v>
      </c>
      <c r="E17" s="9">
        <f t="shared" si="4"/>
        <v>0</v>
      </c>
      <c r="F17" s="9">
        <f t="shared" si="3"/>
        <v>0</v>
      </c>
    </row>
    <row r="18" spans="1:6" x14ac:dyDescent="0.2">
      <c r="A18" s="6" t="s">
        <v>16</v>
      </c>
      <c r="B18" s="9">
        <v>-51721813.460000001</v>
      </c>
      <c r="C18" s="9">
        <v>806190.12</v>
      </c>
      <c r="D18" s="9">
        <v>6335362.7199999997</v>
      </c>
      <c r="E18" s="9">
        <f t="shared" si="4"/>
        <v>-57250986.060000002</v>
      </c>
      <c r="F18" s="9">
        <f t="shared" si="3"/>
        <v>-5529172.6000000015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de Departamento de Recursos Financieros</cp:lastModifiedBy>
  <cp:lastPrinted>2018-03-08T18:40:55Z</cp:lastPrinted>
  <dcterms:created xsi:type="dcterms:W3CDTF">2014-02-09T04:04:15Z</dcterms:created>
  <dcterms:modified xsi:type="dcterms:W3CDTF">2025-02-04T16:49:09Z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