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Presupuestaria\"/>
    </mc:Choice>
  </mc:AlternateContent>
  <xr:revisionPtr revIDLastSave="0" documentId="8_{C09432E2-75D1-4131-9E35-B5E555D00268}" xr6:coauthVersionLast="36" xr6:coauthVersionMax="36" xr10:uidLastSave="{00000000-0000-0000-0000-000000000000}"/>
  <bookViews>
    <workbookView xWindow="0" yWindow="0" windowWidth="28800" windowHeight="11925" xr2:uid="{8E66C421-E8E8-4918-85B7-B4A5EAC1DB83}"/>
  </bookViews>
  <sheets>
    <sheet name="COG" sheetId="1" r:id="rId1"/>
  </sheets>
  <definedNames>
    <definedName name="_xlnm._FilterDatabase" localSheetId="0" hidden="1">COG!$A$3:$G$76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D65" i="1"/>
  <c r="G65" i="1" s="1"/>
  <c r="C65" i="1"/>
  <c r="B65" i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D57" i="1"/>
  <c r="G57" i="1" s="1"/>
  <c r="C57" i="1"/>
  <c r="B57" i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D33" i="1"/>
  <c r="G33" i="1" s="1"/>
  <c r="C33" i="1"/>
  <c r="B33" i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D13" i="1"/>
  <c r="G13" i="1" s="1"/>
  <c r="C13" i="1"/>
  <c r="B13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D5" i="1"/>
  <c r="G5" i="1" s="1"/>
  <c r="C5" i="1"/>
  <c r="C77" i="1" s="1"/>
  <c r="B5" i="1"/>
  <c r="B77" i="1" s="1"/>
  <c r="G77" i="1" l="1"/>
  <c r="D77" i="1"/>
</calcChain>
</file>

<file path=xl/sharedStrings.xml><?xml version="1.0" encoding="utf-8"?>
<sst xmlns="http://schemas.openxmlformats.org/spreadsheetml/2006/main" count="85" uniqueCount="85">
  <si>
    <t>UNIVERSIDAD POLITECNICA DEL BICENTENARIO
Estado Analítico del Ejercicio del Presupuesto de Egresos
Clasificación por Objeto del Gasto (Capítulo y Concepto)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</si>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</sst>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 xr:uid="{8AC871BD-35AB-4419-A2E7-7FE0FD0C3E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84ABE-0BBD-4CF3-BD42-6AB5F32E6102}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50455431.650000006</v>
      </c>
      <c r="C5" s="16">
        <f>SUM(C6:C12)</f>
        <v>941150.42999999993</v>
      </c>
      <c r="D5" s="16">
        <f>B5+C5</f>
        <v>51396582.080000006</v>
      </c>
      <c r="E5" s="16">
        <f>SUM(E6:E12)</f>
        <v>46296522.469999999</v>
      </c>
      <c r="F5" s="16">
        <f>SUM(F6:F12)</f>
        <v>45920679.329999998</v>
      </c>
      <c r="G5" s="16">
        <f>D5-E5</f>
        <v>5100059.6100000069</v>
      </c>
    </row>
    <row r="6" spans="1:8" x14ac:dyDescent="0.2">
      <c r="A6" s="17" t="s">
        <v>12</v>
      </c>
      <c r="B6" s="18">
        <v>22639303</v>
      </c>
      <c r="C6" s="18">
        <v>-1671345.66</v>
      </c>
      <c r="D6" s="18">
        <f t="shared" ref="D6:D69" si="0">B6+C6</f>
        <v>20967957.34</v>
      </c>
      <c r="E6" s="18">
        <v>20198296.440000001</v>
      </c>
      <c r="F6" s="18">
        <v>19822453.300000001</v>
      </c>
      <c r="G6" s="18">
        <f t="shared" ref="G6:G69" si="1">D6-E6</f>
        <v>769660.89999999851</v>
      </c>
      <c r="H6" s="19">
        <v>1100</v>
      </c>
    </row>
    <row r="7" spans="1:8" x14ac:dyDescent="0.2">
      <c r="A7" s="17" t="s">
        <v>13</v>
      </c>
      <c r="B7" s="18">
        <v>12343041.5</v>
      </c>
      <c r="C7" s="18">
        <v>192428.43</v>
      </c>
      <c r="D7" s="18">
        <f t="shared" si="0"/>
        <v>12535469.93</v>
      </c>
      <c r="E7" s="18">
        <v>11928885.890000001</v>
      </c>
      <c r="F7" s="18">
        <v>11928885.890000001</v>
      </c>
      <c r="G7" s="18">
        <f t="shared" si="1"/>
        <v>606584.03999999911</v>
      </c>
      <c r="H7" s="19">
        <v>1200</v>
      </c>
    </row>
    <row r="8" spans="1:8" x14ac:dyDescent="0.2">
      <c r="A8" s="17" t="s">
        <v>14</v>
      </c>
      <c r="B8" s="18">
        <v>6968076.8099999996</v>
      </c>
      <c r="C8" s="18">
        <v>533338.96</v>
      </c>
      <c r="D8" s="18">
        <f t="shared" si="0"/>
        <v>7501415.7699999996</v>
      </c>
      <c r="E8" s="18">
        <v>4849257.8499999996</v>
      </c>
      <c r="F8" s="18">
        <v>4849257.8499999996</v>
      </c>
      <c r="G8" s="18">
        <f t="shared" si="1"/>
        <v>2652157.92</v>
      </c>
      <c r="H8" s="19">
        <v>1300</v>
      </c>
    </row>
    <row r="9" spans="1:8" x14ac:dyDescent="0.2">
      <c r="A9" s="17" t="s">
        <v>15</v>
      </c>
      <c r="B9" s="18">
        <v>6145056.4500000002</v>
      </c>
      <c r="C9" s="18">
        <v>1858660.43</v>
      </c>
      <c r="D9" s="18">
        <f t="shared" si="0"/>
        <v>8003716.8799999999</v>
      </c>
      <c r="E9" s="18">
        <v>7155080.1500000004</v>
      </c>
      <c r="F9" s="18">
        <v>7155080.1500000004</v>
      </c>
      <c r="G9" s="18">
        <f t="shared" si="1"/>
        <v>848636.72999999952</v>
      </c>
      <c r="H9" s="19">
        <v>1400</v>
      </c>
    </row>
    <row r="10" spans="1:8" x14ac:dyDescent="0.2">
      <c r="A10" s="17" t="s">
        <v>16</v>
      </c>
      <c r="B10" s="18">
        <v>2359953.89</v>
      </c>
      <c r="C10" s="18">
        <v>28068.27</v>
      </c>
      <c r="D10" s="18">
        <f t="shared" si="0"/>
        <v>2388022.16</v>
      </c>
      <c r="E10" s="18">
        <v>2165002.14</v>
      </c>
      <c r="F10" s="18">
        <v>2165002.14</v>
      </c>
      <c r="G10" s="18">
        <f t="shared" si="1"/>
        <v>223020.02000000002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  <c r="H12" s="19">
        <v>1700</v>
      </c>
    </row>
    <row r="13" spans="1:8" x14ac:dyDescent="0.2">
      <c r="A13" s="15" t="s">
        <v>19</v>
      </c>
      <c r="B13" s="20">
        <f>SUM(B14:B22)</f>
        <v>3867579.2</v>
      </c>
      <c r="C13" s="20">
        <f>SUM(C14:C22)</f>
        <v>-362772.50999999995</v>
      </c>
      <c r="D13" s="20">
        <f t="shared" si="0"/>
        <v>3504806.6900000004</v>
      </c>
      <c r="E13" s="20">
        <f>SUM(E14:E22)</f>
        <v>2020490.73</v>
      </c>
      <c r="F13" s="20">
        <f>SUM(F14:F22)</f>
        <v>1778118.26</v>
      </c>
      <c r="G13" s="20">
        <f t="shared" si="1"/>
        <v>1484315.9600000004</v>
      </c>
      <c r="H13" s="21">
        <v>0</v>
      </c>
    </row>
    <row r="14" spans="1:8" x14ac:dyDescent="0.2">
      <c r="A14" s="17" t="s">
        <v>20</v>
      </c>
      <c r="B14" s="18">
        <v>1735679.2</v>
      </c>
      <c r="C14" s="18">
        <v>-466802.66</v>
      </c>
      <c r="D14" s="18">
        <f t="shared" si="0"/>
        <v>1268876.54</v>
      </c>
      <c r="E14" s="18">
        <v>901396.35</v>
      </c>
      <c r="F14" s="18">
        <v>683811.61</v>
      </c>
      <c r="G14" s="18">
        <f t="shared" si="1"/>
        <v>367480.19000000006</v>
      </c>
      <c r="H14" s="19">
        <v>2100</v>
      </c>
    </row>
    <row r="15" spans="1:8" x14ac:dyDescent="0.2">
      <c r="A15" s="17" t="s">
        <v>21</v>
      </c>
      <c r="B15" s="18">
        <v>106600</v>
      </c>
      <c r="C15" s="18">
        <v>11119.3</v>
      </c>
      <c r="D15" s="18">
        <f t="shared" si="0"/>
        <v>117719.3</v>
      </c>
      <c r="E15" s="18">
        <v>79908.84</v>
      </c>
      <c r="F15" s="18">
        <v>79908.84</v>
      </c>
      <c r="G15" s="18">
        <f t="shared" si="1"/>
        <v>37810.460000000006</v>
      </c>
      <c r="H15" s="19">
        <v>2200</v>
      </c>
    </row>
    <row r="16" spans="1:8" x14ac:dyDescent="0.2">
      <c r="A16" s="17" t="s">
        <v>22</v>
      </c>
      <c r="B16" s="18">
        <v>500</v>
      </c>
      <c r="C16" s="18">
        <v>488.9</v>
      </c>
      <c r="D16" s="18">
        <f t="shared" si="0"/>
        <v>988.9</v>
      </c>
      <c r="E16" s="18">
        <v>988.9</v>
      </c>
      <c r="F16" s="18">
        <v>988.9</v>
      </c>
      <c r="G16" s="18">
        <f t="shared" si="1"/>
        <v>0</v>
      </c>
      <c r="H16" s="19">
        <v>2300</v>
      </c>
    </row>
    <row r="17" spans="1:8" x14ac:dyDescent="0.2">
      <c r="A17" s="17" t="s">
        <v>23</v>
      </c>
      <c r="B17" s="18">
        <v>650310</v>
      </c>
      <c r="C17" s="18">
        <v>-124540.35</v>
      </c>
      <c r="D17" s="18">
        <f t="shared" si="0"/>
        <v>525769.65</v>
      </c>
      <c r="E17" s="18">
        <v>193915.81</v>
      </c>
      <c r="F17" s="18">
        <v>193915.81</v>
      </c>
      <c r="G17" s="18">
        <f t="shared" si="1"/>
        <v>331853.84000000003</v>
      </c>
      <c r="H17" s="19">
        <v>2400</v>
      </c>
    </row>
    <row r="18" spans="1:8" x14ac:dyDescent="0.2">
      <c r="A18" s="17" t="s">
        <v>24</v>
      </c>
      <c r="B18" s="18">
        <v>209900</v>
      </c>
      <c r="C18" s="18">
        <v>-3921</v>
      </c>
      <c r="D18" s="18">
        <f t="shared" si="0"/>
        <v>205979</v>
      </c>
      <c r="E18" s="18">
        <v>35711.17</v>
      </c>
      <c r="F18" s="18">
        <v>35711.17</v>
      </c>
      <c r="G18" s="18">
        <f t="shared" si="1"/>
        <v>170267.83000000002</v>
      </c>
      <c r="H18" s="19">
        <v>2500</v>
      </c>
    </row>
    <row r="19" spans="1:8" x14ac:dyDescent="0.2">
      <c r="A19" s="17" t="s">
        <v>25</v>
      </c>
      <c r="B19" s="18">
        <v>524690</v>
      </c>
      <c r="C19" s="18">
        <v>0</v>
      </c>
      <c r="D19" s="18">
        <f t="shared" si="0"/>
        <v>524690</v>
      </c>
      <c r="E19" s="18">
        <v>421085.89</v>
      </c>
      <c r="F19" s="18">
        <v>397798.16</v>
      </c>
      <c r="G19" s="18">
        <f t="shared" si="1"/>
        <v>103604.10999999999</v>
      </c>
      <c r="H19" s="19">
        <v>2600</v>
      </c>
    </row>
    <row r="20" spans="1:8" x14ac:dyDescent="0.2">
      <c r="A20" s="17" t="s">
        <v>26</v>
      </c>
      <c r="B20" s="18">
        <v>323050</v>
      </c>
      <c r="C20" s="18">
        <v>34000</v>
      </c>
      <c r="D20" s="18">
        <f t="shared" si="0"/>
        <v>357050</v>
      </c>
      <c r="E20" s="18">
        <v>24644.6</v>
      </c>
      <c r="F20" s="18">
        <v>24644.6</v>
      </c>
      <c r="G20" s="18">
        <f t="shared" si="1"/>
        <v>332405.40000000002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316850</v>
      </c>
      <c r="C22" s="18">
        <v>186883.3</v>
      </c>
      <c r="D22" s="18">
        <f t="shared" si="0"/>
        <v>503733.3</v>
      </c>
      <c r="E22" s="18">
        <v>362839.17</v>
      </c>
      <c r="F22" s="18">
        <v>361339.17</v>
      </c>
      <c r="G22" s="18">
        <f t="shared" si="1"/>
        <v>140894.13</v>
      </c>
      <c r="H22" s="19">
        <v>2900</v>
      </c>
    </row>
    <row r="23" spans="1:8" x14ac:dyDescent="0.2">
      <c r="A23" s="15" t="s">
        <v>29</v>
      </c>
      <c r="B23" s="20">
        <f>SUM(B24:B32)</f>
        <v>15465185.890000001</v>
      </c>
      <c r="C23" s="20">
        <f>SUM(C24:C32)</f>
        <v>538911.3400000002</v>
      </c>
      <c r="D23" s="20">
        <f t="shared" si="0"/>
        <v>16004097.23</v>
      </c>
      <c r="E23" s="20">
        <f>SUM(E24:E32)</f>
        <v>12770591.360000001</v>
      </c>
      <c r="F23" s="20">
        <f>SUM(F24:F32)</f>
        <v>11949778.500000002</v>
      </c>
      <c r="G23" s="20">
        <f t="shared" si="1"/>
        <v>3233505.8699999992</v>
      </c>
      <c r="H23" s="21">
        <v>0</v>
      </c>
    </row>
    <row r="24" spans="1:8" x14ac:dyDescent="0.2">
      <c r="A24" s="17" t="s">
        <v>30</v>
      </c>
      <c r="B24" s="18">
        <v>1745450</v>
      </c>
      <c r="C24" s="18">
        <v>-257309.55</v>
      </c>
      <c r="D24" s="18">
        <f t="shared" si="0"/>
        <v>1488140.45</v>
      </c>
      <c r="E24" s="18">
        <v>1126745.03</v>
      </c>
      <c r="F24" s="18">
        <v>1126745.03</v>
      </c>
      <c r="G24" s="18">
        <f t="shared" si="1"/>
        <v>361395.41999999993</v>
      </c>
      <c r="H24" s="19">
        <v>3100</v>
      </c>
    </row>
    <row r="25" spans="1:8" x14ac:dyDescent="0.2">
      <c r="A25" s="17" t="s">
        <v>31</v>
      </c>
      <c r="B25" s="18">
        <v>1977137.99</v>
      </c>
      <c r="C25" s="18">
        <v>-182185.93</v>
      </c>
      <c r="D25" s="18">
        <f t="shared" si="0"/>
        <v>1794952.06</v>
      </c>
      <c r="E25" s="18">
        <v>1030630.45</v>
      </c>
      <c r="F25" s="18">
        <v>799009.45</v>
      </c>
      <c r="G25" s="18">
        <f t="shared" si="1"/>
        <v>764321.6100000001</v>
      </c>
      <c r="H25" s="19">
        <v>3200</v>
      </c>
    </row>
    <row r="26" spans="1:8" x14ac:dyDescent="0.2">
      <c r="A26" s="17" t="s">
        <v>32</v>
      </c>
      <c r="B26" s="18">
        <v>4784480.34</v>
      </c>
      <c r="C26" s="18">
        <v>-879785.25</v>
      </c>
      <c r="D26" s="18">
        <f t="shared" si="0"/>
        <v>3904695.09</v>
      </c>
      <c r="E26" s="18">
        <v>3123054.08</v>
      </c>
      <c r="F26" s="18">
        <v>2926540.11</v>
      </c>
      <c r="G26" s="18">
        <f t="shared" si="1"/>
        <v>781641.00999999978</v>
      </c>
      <c r="H26" s="19">
        <v>3300</v>
      </c>
    </row>
    <row r="27" spans="1:8" x14ac:dyDescent="0.2">
      <c r="A27" s="17" t="s">
        <v>33</v>
      </c>
      <c r="B27" s="18">
        <v>229081.38</v>
      </c>
      <c r="C27" s="18">
        <v>46138</v>
      </c>
      <c r="D27" s="18">
        <f t="shared" si="0"/>
        <v>275219.38</v>
      </c>
      <c r="E27" s="18">
        <v>78463.039999999994</v>
      </c>
      <c r="F27" s="18">
        <v>78463.039999999994</v>
      </c>
      <c r="G27" s="18">
        <f t="shared" si="1"/>
        <v>196756.34000000003</v>
      </c>
      <c r="H27" s="19">
        <v>3400</v>
      </c>
    </row>
    <row r="28" spans="1:8" x14ac:dyDescent="0.2">
      <c r="A28" s="17" t="s">
        <v>34</v>
      </c>
      <c r="B28" s="18">
        <v>4925976.57</v>
      </c>
      <c r="C28" s="18">
        <v>992167.41</v>
      </c>
      <c r="D28" s="18">
        <f t="shared" si="0"/>
        <v>5918143.9800000004</v>
      </c>
      <c r="E28" s="18">
        <v>5196520.04</v>
      </c>
      <c r="F28" s="18">
        <v>4803842.1500000004</v>
      </c>
      <c r="G28" s="18">
        <f t="shared" si="1"/>
        <v>721623.94000000041</v>
      </c>
      <c r="H28" s="19">
        <v>3500</v>
      </c>
    </row>
    <row r="29" spans="1:8" x14ac:dyDescent="0.2">
      <c r="A29" s="17" t="s">
        <v>35</v>
      </c>
      <c r="B29" s="18">
        <v>935000</v>
      </c>
      <c r="C29" s="18">
        <v>-823848.69</v>
      </c>
      <c r="D29" s="18">
        <f t="shared" si="0"/>
        <v>111151.31000000006</v>
      </c>
      <c r="E29" s="18">
        <v>72686.75</v>
      </c>
      <c r="F29" s="18">
        <v>72686.75</v>
      </c>
      <c r="G29" s="18">
        <f t="shared" si="1"/>
        <v>38464.560000000056</v>
      </c>
      <c r="H29" s="19">
        <v>3600</v>
      </c>
    </row>
    <row r="30" spans="1:8" x14ac:dyDescent="0.2">
      <c r="A30" s="17" t="s">
        <v>36</v>
      </c>
      <c r="B30" s="18">
        <v>182906.87</v>
      </c>
      <c r="C30" s="18">
        <v>134210.79</v>
      </c>
      <c r="D30" s="18">
        <f t="shared" si="0"/>
        <v>317117.66000000003</v>
      </c>
      <c r="E30" s="18">
        <v>177198.19</v>
      </c>
      <c r="F30" s="18">
        <v>177198.19</v>
      </c>
      <c r="G30" s="18">
        <f t="shared" si="1"/>
        <v>139919.47000000003</v>
      </c>
      <c r="H30" s="19">
        <v>3700</v>
      </c>
    </row>
    <row r="31" spans="1:8" x14ac:dyDescent="0.2">
      <c r="A31" s="17" t="s">
        <v>37</v>
      </c>
      <c r="B31" s="18">
        <v>626852.74</v>
      </c>
      <c r="C31" s="18">
        <v>324097.62</v>
      </c>
      <c r="D31" s="18">
        <f t="shared" si="0"/>
        <v>950950.36</v>
      </c>
      <c r="E31" s="18">
        <v>753223.04</v>
      </c>
      <c r="F31" s="18">
        <v>753223.04</v>
      </c>
      <c r="G31" s="18">
        <f t="shared" si="1"/>
        <v>197727.31999999995</v>
      </c>
      <c r="H31" s="19">
        <v>3800</v>
      </c>
    </row>
    <row r="32" spans="1:8" x14ac:dyDescent="0.2">
      <c r="A32" s="17" t="s">
        <v>38</v>
      </c>
      <c r="B32" s="18">
        <v>58300</v>
      </c>
      <c r="C32" s="18">
        <v>1185426.94</v>
      </c>
      <c r="D32" s="18">
        <f t="shared" si="0"/>
        <v>1243726.94</v>
      </c>
      <c r="E32" s="18">
        <v>1212070.74</v>
      </c>
      <c r="F32" s="18">
        <v>1212070.74</v>
      </c>
      <c r="G32" s="18">
        <f t="shared" si="1"/>
        <v>31656.199999999953</v>
      </c>
      <c r="H32" s="19">
        <v>3900</v>
      </c>
    </row>
    <row r="33" spans="1:8" x14ac:dyDescent="0.2">
      <c r="A33" s="15" t="s">
        <v>39</v>
      </c>
      <c r="B33" s="20">
        <f>SUM(B34:B42)</f>
        <v>1837280</v>
      </c>
      <c r="C33" s="20">
        <f>SUM(C34:C42)</f>
        <v>115532.53</v>
      </c>
      <c r="D33" s="20">
        <f t="shared" si="0"/>
        <v>1952812.53</v>
      </c>
      <c r="E33" s="20">
        <f>SUM(E34:E42)</f>
        <v>976764.79</v>
      </c>
      <c r="F33" s="20">
        <f>SUM(F34:F42)</f>
        <v>976764.79</v>
      </c>
      <c r="G33" s="20">
        <f t="shared" si="1"/>
        <v>976047.74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1837280</v>
      </c>
      <c r="C37" s="18">
        <v>115532.53</v>
      </c>
      <c r="D37" s="18">
        <f t="shared" si="0"/>
        <v>1952812.53</v>
      </c>
      <c r="E37" s="18">
        <v>976764.79</v>
      </c>
      <c r="F37" s="18">
        <v>976764.79</v>
      </c>
      <c r="G37" s="18">
        <f t="shared" si="1"/>
        <v>976047.74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1712160</v>
      </c>
      <c r="C43" s="20">
        <f>SUM(C44:C52)</f>
        <v>-133868</v>
      </c>
      <c r="D43" s="20">
        <f t="shared" si="0"/>
        <v>1578292</v>
      </c>
      <c r="E43" s="20">
        <f>SUM(E44:E52)</f>
        <v>555345.28</v>
      </c>
      <c r="F43" s="20">
        <f>SUM(F44:F52)</f>
        <v>545945.28</v>
      </c>
      <c r="G43" s="20">
        <f t="shared" si="1"/>
        <v>1022946.72</v>
      </c>
      <c r="H43" s="21">
        <v>0</v>
      </c>
    </row>
    <row r="44" spans="1:8" x14ac:dyDescent="0.2">
      <c r="A44" s="22" t="s">
        <v>50</v>
      </c>
      <c r="B44" s="18">
        <v>740660</v>
      </c>
      <c r="C44" s="18">
        <v>-133868</v>
      </c>
      <c r="D44" s="18">
        <f t="shared" si="0"/>
        <v>606792</v>
      </c>
      <c r="E44" s="18">
        <v>141885.45000000001</v>
      </c>
      <c r="F44" s="18">
        <v>132485.45000000001</v>
      </c>
      <c r="G44" s="18">
        <f t="shared" si="1"/>
        <v>464906.55</v>
      </c>
      <c r="H44" s="19">
        <v>5100</v>
      </c>
    </row>
    <row r="45" spans="1:8" x14ac:dyDescent="0.2">
      <c r="A45" s="17" t="s">
        <v>51</v>
      </c>
      <c r="B45" s="18">
        <v>527000</v>
      </c>
      <c r="C45" s="18">
        <v>0</v>
      </c>
      <c r="D45" s="18">
        <f t="shared" si="0"/>
        <v>527000</v>
      </c>
      <c r="E45" s="18">
        <v>210545.22</v>
      </c>
      <c r="F45" s="18">
        <v>210545.22</v>
      </c>
      <c r="G45" s="18">
        <f t="shared" si="1"/>
        <v>316454.78000000003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0</v>
      </c>
      <c r="D46" s="18">
        <f t="shared" si="0"/>
        <v>0</v>
      </c>
      <c r="E46" s="18">
        <v>0</v>
      </c>
      <c r="F46" s="18">
        <v>0</v>
      </c>
      <c r="G46" s="18">
        <f t="shared" si="1"/>
        <v>0</v>
      </c>
      <c r="H46" s="19">
        <v>5300</v>
      </c>
    </row>
    <row r="47" spans="1:8" x14ac:dyDescent="0.2">
      <c r="A47" s="17" t="s">
        <v>53</v>
      </c>
      <c r="B47" s="18">
        <v>0</v>
      </c>
      <c r="C47" s="18">
        <v>0</v>
      </c>
      <c r="D47" s="18">
        <f t="shared" si="0"/>
        <v>0</v>
      </c>
      <c r="E47" s="18">
        <v>0</v>
      </c>
      <c r="F47" s="18">
        <v>0</v>
      </c>
      <c r="G47" s="18">
        <f t="shared" si="1"/>
        <v>0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444500</v>
      </c>
      <c r="C49" s="18">
        <v>0</v>
      </c>
      <c r="D49" s="18">
        <f t="shared" si="0"/>
        <v>444500</v>
      </c>
      <c r="E49" s="18">
        <v>202914.61</v>
      </c>
      <c r="F49" s="18">
        <v>202914.61</v>
      </c>
      <c r="G49" s="18">
        <f t="shared" si="1"/>
        <v>241585.39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0</v>
      </c>
      <c r="C52" s="18">
        <v>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  <c r="H52" s="19">
        <v>5900</v>
      </c>
    </row>
    <row r="53" spans="1:8" x14ac:dyDescent="0.2">
      <c r="A53" s="15" t="s">
        <v>59</v>
      </c>
      <c r="B53" s="20">
        <f>SUM(B54:B56)</f>
        <v>0</v>
      </c>
      <c r="C53" s="20">
        <f>SUM(C54:C56)</f>
        <v>1646793.91</v>
      </c>
      <c r="D53" s="20">
        <f t="shared" si="0"/>
        <v>1646793.91</v>
      </c>
      <c r="E53" s="20">
        <f>SUM(E54:E56)</f>
        <v>0</v>
      </c>
      <c r="F53" s="20">
        <f>SUM(F54:F56)</f>
        <v>0</v>
      </c>
      <c r="G53" s="20">
        <f t="shared" si="1"/>
        <v>1646793.91</v>
      </c>
      <c r="H53" s="21">
        <v>0</v>
      </c>
    </row>
    <row r="54" spans="1:8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  <c r="H54" s="19">
        <v>6100</v>
      </c>
    </row>
    <row r="55" spans="1:8" x14ac:dyDescent="0.2">
      <c r="A55" s="17" t="s">
        <v>61</v>
      </c>
      <c r="B55" s="18">
        <v>0</v>
      </c>
      <c r="C55" s="18">
        <v>1646793.91</v>
      </c>
      <c r="D55" s="18">
        <f t="shared" si="0"/>
        <v>1646793.91</v>
      </c>
      <c r="E55" s="18">
        <v>0</v>
      </c>
      <c r="F55" s="18">
        <v>0</v>
      </c>
      <c r="G55" s="18">
        <f t="shared" si="1"/>
        <v>1646793.91</v>
      </c>
      <c r="H55" s="19">
        <v>6200</v>
      </c>
    </row>
    <row r="56" spans="1:8" x14ac:dyDescent="0.2">
      <c r="A56" s="17" t="s">
        <v>62</v>
      </c>
      <c r="B56" s="18">
        <v>0</v>
      </c>
      <c r="C56" s="18">
        <v>0</v>
      </c>
      <c r="D56" s="18">
        <f t="shared" si="0"/>
        <v>0</v>
      </c>
      <c r="E56" s="18">
        <v>0</v>
      </c>
      <c r="F56" s="18">
        <v>0</v>
      </c>
      <c r="G56" s="18">
        <f t="shared" si="1"/>
        <v>0</v>
      </c>
      <c r="H56" s="19">
        <v>6300</v>
      </c>
    </row>
    <row r="57" spans="1:8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73337636.74000001</v>
      </c>
      <c r="C77" s="26">
        <f t="shared" si="4"/>
        <v>2745747.7</v>
      </c>
      <c r="D77" s="26">
        <f t="shared" si="4"/>
        <v>76083384.439999998</v>
      </c>
      <c r="E77" s="26">
        <f t="shared" si="4"/>
        <v>62619714.629999995</v>
      </c>
      <c r="F77" s="26">
        <f t="shared" si="4"/>
        <v>61171286.159999996</v>
      </c>
      <c r="G77" s="26">
        <f t="shared" si="4"/>
        <v>13463669.810000008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2025-02-04T18:26:39Z</dcterms:created>
  <dcterms:modified xsi:type="dcterms:W3CDTF">2025-02-04T18:27:06Z</dcterms:modified>
</cp:coreProperties>
</file>