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Programática\"/>
    </mc:Choice>
  </mc:AlternateContent>
  <xr:revisionPtr revIDLastSave="0" documentId="8_{C1AC97C6-4D25-4586-BB23-186FD4E4B536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<sst xmlns="http://schemas.openxmlformats.org/spreadsheetml/2006/main" count="64" uniqueCount="64">
  <si>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</si>
  <si>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</si>
  <si>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</si>
  <si>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</si>
  <si>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</si>
  <si>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</si>
  <si>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</si>
  <si>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</si>
  <si>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</si>
  <si>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</si>
  <si>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</si>
  <si>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</si>
  <si>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</si>
  <si>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</si>
  <si>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</si>
  <si>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</si>
  <si>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</si>
  <si>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</si>
  <si>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</si>
  <si>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</si>
  <si>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</si>
  <si>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</si>
  <si>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</si>
  <si>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</si>
  <si>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</si>
  <si>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</si>
  <si>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</si>
  <si>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</si>
  <si>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</si>
  <si>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</si>
  <si>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</si>
  <si>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</si>
  <si>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</si>
  <si>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</si>
  <si>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</si>
  <si>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</si>
  <si>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</si>
  <si>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</si>
  <si>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</si>
  <si>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</si>
  <si>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</si>
  <si>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</si>
  <si>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</si>
  <si>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</si>
  <si>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</si>
  <si>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</si>
  <si>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</si>
  <si>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</si>
  <si>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</si>
  <si>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</si>
  <si>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</si>
  <si>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</si>
  <si>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</si>
  <si>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</si>
  <si>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</si>
  <si>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</si>
  <si>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</si>
  <si>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</si>
  <si>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</si>
  <si>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</si>
  <si>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</si>
  <si>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</si>
  <si>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</si>
  <si>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POLITECNICA DEL BICENTENARIO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</si>
</sst>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73337636.739999995</v>
      </c>
      <c r="C6" s="5">
        <f t="shared" ref="C6:G6" si="0">+C7+C10+C19+C23+C26+C31</f>
        <v>2745747.6999999997</v>
      </c>
      <c r="D6" s="5">
        <f t="shared" si="0"/>
        <v>76083384.439999998</v>
      </c>
      <c r="E6" s="5">
        <f t="shared" si="0"/>
        <v>62619714.630000003</v>
      </c>
      <c r="F6" s="5">
        <f t="shared" si="0"/>
        <v>61171286.159999996</v>
      </c>
      <c r="G6" s="5">
        <f t="shared" si="0"/>
        <v>13463669.809999999</v>
      </c>
    </row>
    <row r="7" spans="1:8" x14ac:dyDescent="0.2">
      <c r="A7" s="14" t="s">
        <v>0</v>
      </c>
      <c r="B7" s="11">
        <f>SUM(B8:B9)</f>
        <v>541031.54</v>
      </c>
      <c r="C7" s="11">
        <f>SUM(C8:C9)</f>
        <v>19768.86</v>
      </c>
      <c r="D7" s="11">
        <f t="shared" ref="D7:G7" si="1">SUM(D8:D9)</f>
        <v>560800.4</v>
      </c>
      <c r="E7" s="11">
        <f t="shared" si="1"/>
        <v>455522.67</v>
      </c>
      <c r="F7" s="11">
        <f t="shared" si="1"/>
        <v>442121.91</v>
      </c>
      <c r="G7" s="11">
        <f t="shared" si="1"/>
        <v>105277.73000000004</v>
      </c>
      <c r="H7" s="9">
        <v>0</v>
      </c>
    </row>
    <row r="8" spans="1:8" x14ac:dyDescent="0.2">
      <c r="A8" s="15" t="s">
        <v>1</v>
      </c>
      <c r="B8" s="12">
        <v>541031.54</v>
      </c>
      <c r="C8" s="12">
        <v>19768.86</v>
      </c>
      <c r="D8" s="12">
        <f>B8+C8</f>
        <v>560800.4</v>
      </c>
      <c r="E8" s="12">
        <v>455522.67</v>
      </c>
      <c r="F8" s="12">
        <v>442121.91</v>
      </c>
      <c r="G8" s="12">
        <f>D8-E8</f>
        <v>105277.73000000004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54806682.75</v>
      </c>
      <c r="C10" s="11">
        <f>SUM(C11:C18)</f>
        <v>84689.690000000031</v>
      </c>
      <c r="D10" s="11">
        <f t="shared" ref="D10:G10" si="2">SUM(D11:D18)</f>
        <v>54891372.440000005</v>
      </c>
      <c r="E10" s="11">
        <f t="shared" si="2"/>
        <v>44186013.140000001</v>
      </c>
      <c r="F10" s="11">
        <f t="shared" si="2"/>
        <v>43715020.229999997</v>
      </c>
      <c r="G10" s="11">
        <f t="shared" si="2"/>
        <v>10705359.300000001</v>
      </c>
      <c r="H10" s="9">
        <v>0</v>
      </c>
    </row>
    <row r="11" spans="1:8" x14ac:dyDescent="0.2">
      <c r="A11" s="15" t="s">
        <v>4</v>
      </c>
      <c r="B11" s="12">
        <v>50950953.18</v>
      </c>
      <c r="C11" s="12">
        <v>314730.34000000003</v>
      </c>
      <c r="D11" s="12">
        <f t="shared" ref="D11:D18" si="3">B11+C11</f>
        <v>51265683.520000003</v>
      </c>
      <c r="E11" s="12">
        <v>42384974.950000003</v>
      </c>
      <c r="F11" s="12">
        <v>41930065.859999999</v>
      </c>
      <c r="G11" s="12">
        <f t="shared" ref="G11:G18" si="4">D11-E11</f>
        <v>8880708.5700000003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3855729.57</v>
      </c>
      <c r="C13" s="12">
        <v>-230040.65</v>
      </c>
      <c r="D13" s="12">
        <f t="shared" si="3"/>
        <v>3625688.92</v>
      </c>
      <c r="E13" s="12">
        <v>1801038.19</v>
      </c>
      <c r="F13" s="12">
        <v>1784954.37</v>
      </c>
      <c r="G13" s="12">
        <f t="shared" si="4"/>
        <v>1824650.73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17989922.449999999</v>
      </c>
      <c r="C19" s="11">
        <f>SUM(C20:C22)</f>
        <v>2641289.15</v>
      </c>
      <c r="D19" s="11">
        <f t="shared" ref="D19:G19" si="5">SUM(D20:D22)</f>
        <v>20631211.599999998</v>
      </c>
      <c r="E19" s="11">
        <f t="shared" si="5"/>
        <v>17978178.82</v>
      </c>
      <c r="F19" s="11">
        <f t="shared" si="5"/>
        <v>17014144.02</v>
      </c>
      <c r="G19" s="11">
        <f t="shared" si="5"/>
        <v>2653032.7799999975</v>
      </c>
      <c r="H19" s="9">
        <v>0</v>
      </c>
    </row>
    <row r="20" spans="1:8" x14ac:dyDescent="0.2">
      <c r="A20" s="15" t="s">
        <v>13</v>
      </c>
      <c r="B20" s="12">
        <v>17989922.449999999</v>
      </c>
      <c r="C20" s="12">
        <v>2641289.15</v>
      </c>
      <c r="D20" s="12">
        <f t="shared" ref="D20:D22" si="6">B20+C20</f>
        <v>20631211.599999998</v>
      </c>
      <c r="E20" s="12">
        <v>17978178.82</v>
      </c>
      <c r="F20" s="12">
        <v>17014144.02</v>
      </c>
      <c r="G20" s="12">
        <f t="shared" ref="G20:G22" si="7">D20-E20</f>
        <v>2653032.7799999975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73337636.739999995</v>
      </c>
      <c r="C37" s="13">
        <f t="shared" si="17"/>
        <v>2745747.6999999997</v>
      </c>
      <c r="D37" s="13">
        <f t="shared" si="17"/>
        <v>76083384.439999998</v>
      </c>
      <c r="E37" s="13">
        <f t="shared" si="17"/>
        <v>62619714.630000003</v>
      </c>
      <c r="F37" s="13">
        <f t="shared" si="17"/>
        <v>61171286.159999996</v>
      </c>
      <c r="G37" s="13">
        <f t="shared" si="17"/>
        <v>13463669.809999999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2017-03-30T22:19:49Z</cp:lastPrinted>
  <dcterms:created xsi:type="dcterms:W3CDTF">2012-12-11T21:13:37Z</dcterms:created>
  <dcterms:modified xsi:type="dcterms:W3CDTF">2025-02-04T17:36:11Z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