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13_ncr:1_{7117E991-8135-4D65-B1B2-0CCFCA6DBFD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<sst xmlns="http://schemas.openxmlformats.org/spreadsheetml/2006/main" count="127" uniqueCount="126">
  <si>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</si>
  <si>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</si>
  <si>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</si>
  <si>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</si>
  <si>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</si>
  <si>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</si>
  <si>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</si>
  <si>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</si>
  <si>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</si>
  <si>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</si>
  <si>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</si>
  <si>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</si>
  <si>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</si>
  <si>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</si>
  <si>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</si>
  <si>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</si>
  <si>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</si>
  <si>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</si>
  <si>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</si>
  <si>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</si>
  <si>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</si>
  <si>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</si>
  <si>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</si>
  <si>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</si>
  <si>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</si>
  <si>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</si>
  <si>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</si>
  <si>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</si>
  <si>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</si>
  <si>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</si>
  <si>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</si>
  <si>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</si>
  <si>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</si>
  <si>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</si>
  <si>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</si>
  <si>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</si>
  <si>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</si>
  <si>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</si>
  <si>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</si>
  <si>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</si>
  <si>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</si>
  <si>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</si>
  <si>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</si>
  <si>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</si>
  <si>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</si>
  <si>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</si>
  <si>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</si>
  <si>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</si>
  <si>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</si>
  <si>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</si>
  <si>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</si>
  <si>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</si>
  <si>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</si>
  <si>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</si>
  <si>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</si>
  <si>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</si>
  <si>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</si>
  <si>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</si>
  <si>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</si>
  <si>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</si>
  <si>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</si>
  <si>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</si>
  <si>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</si>
  <si>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</si>
  <si>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</si>
  <si>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</si>
  <si>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</si>
  <si>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</si>
  <si>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</si>
  <si>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</si>
  <si>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</si>
  <si>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</si>
  <si>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</si>
  <si>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</si>
  <si>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</si>
  <si>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</si>
  <si>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</si>
  <si>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</si>
  <si>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</si>
  <si>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</si>
  <si>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</si>
  <si>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</si>
  <si>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</si>
  <si>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</si>
  <si>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</si>
  <si>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</si>
  <si>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</si>
  <si>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</si>
  <si>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</si>
  <si>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</si>
  <si>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</si>
  <si>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</si>
  <si>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</si>
  <si>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</si>
  <si>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</si>
  <si>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</si>
  <si>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</si>
  <si>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</si>
  <si>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</si>
  <si>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</si>
  <si>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</si>
  <si>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</si>
  <si>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</si>
  <si>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</si>
  <si>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</si>
  <si>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</si>
  <si>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</si>
  <si>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</si>
  <si>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</si>
  <si>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</si>
  <si>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</si>
  <si>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</si>
  <si>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</si>
  <si>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</si>
  <si>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</si>
  <si>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</si>
  <si>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</si>
  <si>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</si>
  <si>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</si>
  <si>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</si>
  <si>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</si>
  <si>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</si>
  <si>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UNIVERSIDAD POLITECNICA DEL BICENTENARIO</t>
  </si>
  <si>
    <t>al 31 de Diciembre de 2023 y al 31 de Diciembre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</si>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</sst>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showGridLines="0" tabSelected="1" zoomScaleNormal="100" workbookViewId="0">
      <selection activeCell="A2" sqref="A2:F2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1" t="s">
        <v>0</v>
      </c>
      <c r="B1" s="31"/>
      <c r="C1" s="31"/>
      <c r="D1" s="31"/>
      <c r="E1" s="31"/>
      <c r="F1" s="31"/>
    </row>
    <row r="2" spans="1:6" x14ac:dyDescent="0.25">
      <c r="A2" s="32" t="s">
        <v>122</v>
      </c>
      <c r="B2" s="33"/>
      <c r="C2" s="33"/>
      <c r="D2" s="33"/>
      <c r="E2" s="33"/>
      <c r="F2" s="34"/>
    </row>
    <row r="3" spans="1:6" x14ac:dyDescent="0.25">
      <c r="A3" s="35" t="s">
        <v>1</v>
      </c>
      <c r="B3" s="36"/>
      <c r="C3" s="36"/>
      <c r="D3" s="36"/>
      <c r="E3" s="36"/>
      <c r="F3" s="37"/>
    </row>
    <row r="4" spans="1:6" x14ac:dyDescent="0.25">
      <c r="A4" s="35" t="s">
        <v>123</v>
      </c>
      <c r="B4" s="36"/>
      <c r="C4" s="36"/>
      <c r="D4" s="36"/>
      <c r="E4" s="36"/>
      <c r="F4" s="37"/>
    </row>
    <row r="5" spans="1:6" x14ac:dyDescent="0.25">
      <c r="A5" s="38" t="s">
        <v>2</v>
      </c>
      <c r="B5" s="39"/>
      <c r="C5" s="39"/>
      <c r="D5" s="39"/>
      <c r="E5" s="39"/>
      <c r="F5" s="40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23130651.82</v>
      </c>
      <c r="C9" s="26">
        <f>SUM(C10:C16)</f>
        <v>18786042.34</v>
      </c>
      <c r="D9" s="15" t="s">
        <v>10</v>
      </c>
      <c r="E9" s="26">
        <f>SUM(E10:E18)</f>
        <v>3883943.67</v>
      </c>
      <c r="F9" s="26">
        <f>SUM(F10:F18)</f>
        <v>3272779.4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1191874.05</v>
      </c>
      <c r="F10" s="29">
        <v>797013.64</v>
      </c>
    </row>
    <row r="11" spans="1:6" x14ac:dyDescent="0.25">
      <c r="A11" s="10" t="s">
        <v>13</v>
      </c>
      <c r="B11" s="29">
        <v>23130651.82</v>
      </c>
      <c r="C11" s="29">
        <v>18786042.34</v>
      </c>
      <c r="D11" s="16" t="s">
        <v>14</v>
      </c>
      <c r="E11" s="29">
        <v>1072342.81</v>
      </c>
      <c r="F11" s="29">
        <v>900744.47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1619491.18</v>
      </c>
      <c r="F16" s="29">
        <v>1560377.27</v>
      </c>
    </row>
    <row r="17" spans="1:6" x14ac:dyDescent="0.25">
      <c r="A17" s="9" t="s">
        <v>25</v>
      </c>
      <c r="B17" s="26">
        <f>SUM(B18:B24)</f>
        <v>7395047.4199999999</v>
      </c>
      <c r="C17" s="26">
        <f>SUM(C18:C24)</f>
        <v>6357260.2199999997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7358948.71</v>
      </c>
      <c r="C18" s="29">
        <v>6332861.4500000002</v>
      </c>
      <c r="D18" s="16" t="s">
        <v>28</v>
      </c>
      <c r="E18" s="29">
        <v>235.63</v>
      </c>
      <c r="F18" s="29">
        <v>14644.02</v>
      </c>
    </row>
    <row r="19" spans="1:6" x14ac:dyDescent="0.25">
      <c r="A19" s="10" t="s">
        <v>29</v>
      </c>
      <c r="B19" s="29">
        <v>0</v>
      </c>
      <c r="C19" s="29">
        <v>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36098.71</v>
      </c>
      <c r="C20" s="29">
        <v>24398.77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820895</v>
      </c>
      <c r="C25" s="26">
        <f>SUM(C26:C30)</f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820895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0</v>
      </c>
      <c r="F42" s="26">
        <f>SUM(F43:F45)</f>
        <v>2.66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2.66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31346594.240000002</v>
      </c>
      <c r="C47" s="28">
        <f>C9+C17+C25+C31+C37+C38+C41</f>
        <v>25143302.559999999</v>
      </c>
      <c r="D47" s="18" t="s">
        <v>84</v>
      </c>
      <c r="E47" s="28">
        <f>E9+E19+E23+E26+E27+E31+E38+E42</f>
        <v>3883943.67</v>
      </c>
      <c r="F47" s="28">
        <f>F9+F19+F23+F26+F27+F31+F38+F42</f>
        <v>3272782.06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75498578.840000004</v>
      </c>
      <c r="C52" s="29">
        <v>75498578.840000004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43035108.210000001</v>
      </c>
      <c r="C53" s="29">
        <v>42836033.75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-57250986.060000002</v>
      </c>
      <c r="C55" s="29">
        <v>-51721813.460000001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3883943.67</v>
      </c>
      <c r="F59" s="28">
        <f>F47+F57</f>
        <v>3272782.06</v>
      </c>
    </row>
    <row r="60" spans="1:6" x14ac:dyDescent="0.25">
      <c r="A60" s="11" t="s">
        <v>104</v>
      </c>
      <c r="B60" s="28">
        <f>SUM(B50:B58)</f>
        <v>61282700.99000001</v>
      </c>
      <c r="C60" s="28">
        <f>SUM(C50:C58)</f>
        <v>66612799.130000003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92629295.230000019</v>
      </c>
      <c r="C62" s="28">
        <f>SUM(C47+C60)</f>
        <v>91756101.689999998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118954801.98999999</v>
      </c>
      <c r="F63" s="26">
        <f>SUM(F64:F66)</f>
        <v>117180838.84999999</v>
      </c>
    </row>
    <row r="64" spans="1:6" x14ac:dyDescent="0.25">
      <c r="A64" s="7"/>
      <c r="B64" s="24"/>
      <c r="C64" s="24"/>
      <c r="D64" s="15" t="s">
        <v>108</v>
      </c>
      <c r="E64" s="29">
        <v>118188816.52</v>
      </c>
      <c r="F64" s="29">
        <v>116414853.38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765985.47</v>
      </c>
      <c r="F66" s="29">
        <v>765985.47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-30209450.43</v>
      </c>
      <c r="F68" s="26">
        <f>SUM(F69:F73)</f>
        <v>-28697519.220000003</v>
      </c>
    </row>
    <row r="69" spans="1:6" x14ac:dyDescent="0.25">
      <c r="A69" s="12"/>
      <c r="B69" s="24"/>
      <c r="C69" s="24"/>
      <c r="D69" s="15" t="s">
        <v>112</v>
      </c>
      <c r="E69" s="29">
        <v>7551731.8499999996</v>
      </c>
      <c r="F69" s="29">
        <v>2604405.13</v>
      </c>
    </row>
    <row r="70" spans="1:6" x14ac:dyDescent="0.25">
      <c r="A70" s="12"/>
      <c r="B70" s="24"/>
      <c r="C70" s="24"/>
      <c r="D70" s="15" t="s">
        <v>113</v>
      </c>
      <c r="E70" s="29">
        <v>-37761182.280000001</v>
      </c>
      <c r="F70" s="29">
        <v>-31301924.350000001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88745351.560000002</v>
      </c>
      <c r="F79" s="28">
        <f>F63+F68+F75</f>
        <v>88483319.629999995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92629295.230000004</v>
      </c>
      <c r="F81" s="28">
        <f>F59+F79</f>
        <v>91756101.689999998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30" t="s">
        <v>125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2018-11-20T17:29:30Z</dcterms:created>
  <dcterms:modified xsi:type="dcterms:W3CDTF">2025-02-04T17:48:15Z</dcterms:modified>
</cp:coreProperties>
</file>