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Disciplina Financiera\"/>
    </mc:Choice>
  </mc:AlternateContent>
  <xr:revisionPtr revIDLastSave="0" documentId="13_ncr:1_{73E74B8F-16FF-43D3-A1B0-CA08CA12877D}" xr6:coauthVersionLast="36" xr6:coauthVersionMax="36" xr10:uidLastSave="{00000000-0000-0000-0000-000000000000}"/>
  <bookViews>
    <workbookView xWindow="0" yWindow="0" windowWidth="28800" windowHeight="11925" xr2:uid="{1EE6DF90-ED68-4A15-930C-C1F84244DFA6}"/>
  </bookViews>
  <sheets>
    <sheet name="Formato 6 b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D33" i="1" s="1"/>
  <c r="D34" i="1"/>
  <c r="G34" i="1" s="1"/>
  <c r="F33" i="1"/>
  <c r="E33" i="1"/>
  <c r="C33" i="1"/>
  <c r="B33" i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F54" i="1" s="1"/>
  <c r="E9" i="1"/>
  <c r="E54" i="1" s="1"/>
  <c r="C9" i="1"/>
  <c r="C54" i="1" s="1"/>
  <c r="B9" i="1"/>
  <c r="B54" i="1" s="1"/>
  <c r="D54" i="1" s="1"/>
  <c r="G54" i="1" l="1"/>
  <c r="G9" i="1"/>
  <c r="D9" i="1"/>
  <c r="G35" i="1"/>
  <c r="G33" i="1" s="1"/>
</calcChain>
</file>

<file path=xl/sharedStrings.xml><?xml version="1.0" encoding="utf-8"?>
<sst xmlns="http://schemas.openxmlformats.org/spreadsheetml/2006/main" count="61" uniqueCount="41">
  <si>
    <t>Formato 6 b) Estado Analítico del Ejercicio del Presupuesto de Egresos Detallado - LDF 
                        (Clasificación Administrativa)</t>
  </si>
  <si>
    <t xml:space="preserve"> UNIVERSIDAD POLITECNICA DEL BICENTENARIO</t>
  </si>
  <si>
    <t>Estado Analítico del Ejercicio del Presupuesto de Egresos Detallado - LDF</t>
  </si>
  <si>
    <t>Clasificación Administrativa</t>
  </si>
  <si>
    <t>del 01 de Enero al 31 de Diciembre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</si>
  <si>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</si>
  <si>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</si>
  <si>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</si>
  <si>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</si>
  <si>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</si>
  <si>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</si>
  <si>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</si>
  <si>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</si>
  <si>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</si>
  <si>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</si>
  <si>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211213049010000 RECTORÍA UPB</t>
  </si>
  <si>
    <t>211213049010100 DIRECCIÓN JURÍDICA UPB</t>
  </si>
  <si>
    <t>211213049010200 DIR DE PLANEA, PROGRAM Y EVALUACIÓN UPB</t>
  </si>
  <si>
    <t>211213049010300 SUBDIR DE VINCULACIÓN Y DIFUSIÓN UPB</t>
  </si>
  <si>
    <t>211213049020000 SECRETARÍA ADMINISTRATIVA UPB</t>
  </si>
  <si>
    <t>211213049020100 SUBDIRECCIÓN ADMINISTRATIVA</t>
  </si>
  <si>
    <t>211213049020200 DEPARTAMENTO DE RECURSOS HUMANOS UPB</t>
  </si>
  <si>
    <t>211213049020300 DEPTO DE REC MAT Y SERV GRALES UPB</t>
  </si>
  <si>
    <t>211213049020400 DEPARTAMENTO DE INFRAESTRUCTURA UPB</t>
  </si>
  <si>
    <t>211213049030000 SECRETARÍA ACADÉMICA UPB</t>
  </si>
  <si>
    <t>211213049030101 DIR DE PROG ACADÉM DE AGROTECNOLOGÍA UPB</t>
  </si>
  <si>
    <t>211213049030102 DIR DE PROGRAMA ACADÉM DE BIOMÉDICA UPB</t>
  </si>
  <si>
    <t>211213049030103 DIR DE PROG ACADÉM DISEÑO INDUSTRIAL UPB</t>
  </si>
  <si>
    <t>211213049030104 DIR DE PROG ACADÉMICO DE FINANCIERA UPB</t>
  </si>
  <si>
    <t>211213049030105 DIR PROG ACAD LOGÍSTICA Y TRANSPORTE UPB</t>
  </si>
  <si>
    <t>211213049030106 DIR DE PROG ACADÉMICO DE ROBÓTICA UPB</t>
  </si>
  <si>
    <t>211213049030200 DEPARTAMENTO DE IDIOMAS UPB</t>
  </si>
  <si>
    <t>211213049030300 DEPTO DE INVESTIGACIÓN Y DES. TECNOLÓGIC</t>
  </si>
  <si>
    <t>211213049030400 DEPARTAMENTO DE CONTROL ESCOLAR UPB</t>
  </si>
  <si>
    <t>211213049030500 DEPTO DE TUTORÍAS Y DES HUMANO UPB</t>
  </si>
  <si>
    <t>211213049030600 DEPTO DE DES DOC Y EDUC CONTINUA UPB</t>
  </si>
  <si>
    <t>211213049030700 DEPARTAMENTO DE CULTURA Y DEPORTE UPB</t>
  </si>
  <si>
    <t>*</t>
  </si>
  <si>
    <t>II. Gasto Etiquetado (II=A+B+C+D+E+F+G+H)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</si>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</sst>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165" fontId="0" fillId="0" borderId="11" xfId="1" applyNumberFormat="1" applyFont="1" applyBorder="1" applyAlignment="1">
      <alignment vertical="center"/>
    </xf>
    <xf numFmtId="0" fontId="0" fillId="0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2EA44-BE55-43D4-B64E-B6C68EEDA2E4}">
  <dimension ref="A1:G56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8" t="s">
        <v>4</v>
      </c>
      <c r="B5" s="9"/>
      <c r="C5" s="9"/>
      <c r="D5" s="9"/>
      <c r="E5" s="9"/>
      <c r="F5" s="9"/>
      <c r="G5" s="10"/>
    </row>
    <row r="6" spans="1:7" x14ac:dyDescent="0.25">
      <c r="A6" s="11" t="s">
        <v>5</v>
      </c>
      <c r="B6" s="12"/>
      <c r="C6" s="12"/>
      <c r="D6" s="12"/>
      <c r="E6" s="12"/>
      <c r="F6" s="12"/>
      <c r="G6" s="13"/>
    </row>
    <row r="7" spans="1:7" x14ac:dyDescent="0.25">
      <c r="A7" s="14" t="s">
        <v>6</v>
      </c>
      <c r="B7" s="15" t="s">
        <v>7</v>
      </c>
      <c r="C7" s="15"/>
      <c r="D7" s="15"/>
      <c r="E7" s="15"/>
      <c r="F7" s="15"/>
      <c r="G7" s="16" t="s">
        <v>8</v>
      </c>
    </row>
    <row r="8" spans="1:7" ht="30" x14ac:dyDescent="0.2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18" t="s">
        <v>13</v>
      </c>
      <c r="G8" s="20"/>
    </row>
    <row r="9" spans="1:7" x14ac:dyDescent="0.25">
      <c r="A9" s="21" t="s">
        <v>14</v>
      </c>
      <c r="B9" s="22">
        <f>SUM(B10:B32)</f>
        <v>55110088.740000002</v>
      </c>
      <c r="C9" s="22">
        <f t="shared" ref="C9:G9" si="0">SUM(C10:C32)</f>
        <v>-370395.44000000012</v>
      </c>
      <c r="D9" s="22">
        <f t="shared" si="0"/>
        <v>54739693.299999997</v>
      </c>
      <c r="E9" s="22">
        <f t="shared" si="0"/>
        <v>44424722.830000013</v>
      </c>
      <c r="F9" s="22">
        <f t="shared" si="0"/>
        <v>43206594.580000006</v>
      </c>
      <c r="G9" s="22">
        <f t="shared" si="0"/>
        <v>10314970.470000001</v>
      </c>
    </row>
    <row r="10" spans="1:7" x14ac:dyDescent="0.25">
      <c r="A10" s="23" t="s">
        <v>15</v>
      </c>
      <c r="B10" s="24">
        <v>780331.19</v>
      </c>
      <c r="C10" s="24">
        <v>1373384.25</v>
      </c>
      <c r="D10" s="25">
        <f>B10+C10</f>
        <v>2153715.44</v>
      </c>
      <c r="E10" s="24">
        <v>1277087.23</v>
      </c>
      <c r="F10" s="24">
        <v>1259754.8600000001</v>
      </c>
      <c r="G10" s="25">
        <f>D10-E10</f>
        <v>876628.21</v>
      </c>
    </row>
    <row r="11" spans="1:7" x14ac:dyDescent="0.25">
      <c r="A11" s="23" t="s">
        <v>16</v>
      </c>
      <c r="B11" s="24">
        <v>415441.52</v>
      </c>
      <c r="C11" s="24">
        <v>81032.78</v>
      </c>
      <c r="D11" s="25">
        <f t="shared" ref="D11:D31" si="1">B11+C11</f>
        <v>496474.30000000005</v>
      </c>
      <c r="E11" s="24">
        <v>465388.97</v>
      </c>
      <c r="F11" s="24">
        <v>452387.96</v>
      </c>
      <c r="G11" s="25">
        <f t="shared" ref="G11:G31" si="2">D11-E11</f>
        <v>31085.330000000075</v>
      </c>
    </row>
    <row r="12" spans="1:7" x14ac:dyDescent="0.25">
      <c r="A12" s="23" t="s">
        <v>17</v>
      </c>
      <c r="B12" s="24">
        <v>2093871.43</v>
      </c>
      <c r="C12" s="24">
        <v>534257.48</v>
      </c>
      <c r="D12" s="25">
        <f t="shared" si="1"/>
        <v>2628128.91</v>
      </c>
      <c r="E12" s="24">
        <v>2066575.3</v>
      </c>
      <c r="F12" s="24">
        <v>1868149.27</v>
      </c>
      <c r="G12" s="25">
        <f t="shared" si="2"/>
        <v>561553.6100000001</v>
      </c>
    </row>
    <row r="13" spans="1:7" x14ac:dyDescent="0.25">
      <c r="A13" s="23" t="s">
        <v>18</v>
      </c>
      <c r="B13" s="24">
        <v>2587849.06</v>
      </c>
      <c r="C13" s="24">
        <v>-358460.99</v>
      </c>
      <c r="D13" s="25">
        <f t="shared" si="1"/>
        <v>2229388.0700000003</v>
      </c>
      <c r="E13" s="24">
        <v>1958063.68</v>
      </c>
      <c r="F13" s="24">
        <v>1948663.68</v>
      </c>
      <c r="G13" s="25">
        <f t="shared" si="2"/>
        <v>271324.39000000036</v>
      </c>
    </row>
    <row r="14" spans="1:7" x14ac:dyDescent="0.25">
      <c r="A14" s="23" t="s">
        <v>19</v>
      </c>
      <c r="B14" s="24">
        <v>470373.49</v>
      </c>
      <c r="C14" s="24">
        <v>65733.649999999994</v>
      </c>
      <c r="D14" s="25">
        <f t="shared" si="1"/>
        <v>536107.14</v>
      </c>
      <c r="E14" s="24">
        <v>519903.55</v>
      </c>
      <c r="F14" s="24">
        <v>505169.99</v>
      </c>
      <c r="G14" s="25">
        <f t="shared" si="2"/>
        <v>16203.590000000026</v>
      </c>
    </row>
    <row r="15" spans="1:7" x14ac:dyDescent="0.25">
      <c r="A15" s="23" t="s">
        <v>20</v>
      </c>
      <c r="B15" s="24">
        <v>1671772.34</v>
      </c>
      <c r="C15" s="24">
        <v>287721.32</v>
      </c>
      <c r="D15" s="25">
        <f t="shared" si="1"/>
        <v>1959493.6600000001</v>
      </c>
      <c r="E15" s="24">
        <v>1904189.22</v>
      </c>
      <c r="F15" s="24">
        <v>1858193.57</v>
      </c>
      <c r="G15" s="25">
        <f t="shared" si="2"/>
        <v>55304.440000000177</v>
      </c>
    </row>
    <row r="16" spans="1:7" x14ac:dyDescent="0.25">
      <c r="A16" s="23" t="s">
        <v>21</v>
      </c>
      <c r="B16" s="24">
        <v>1030675.23</v>
      </c>
      <c r="C16" s="24">
        <v>62523.76</v>
      </c>
      <c r="D16" s="25">
        <f t="shared" si="1"/>
        <v>1093198.99</v>
      </c>
      <c r="E16" s="24">
        <v>903016.51</v>
      </c>
      <c r="F16" s="24">
        <v>896316.13</v>
      </c>
      <c r="G16" s="25">
        <f t="shared" si="2"/>
        <v>190182.47999999998</v>
      </c>
    </row>
    <row r="17" spans="1:7" x14ac:dyDescent="0.25">
      <c r="A17" s="23" t="s">
        <v>22</v>
      </c>
      <c r="B17" s="24">
        <v>10380960.189999999</v>
      </c>
      <c r="C17" s="24">
        <v>384644.73</v>
      </c>
      <c r="D17" s="25">
        <f t="shared" si="1"/>
        <v>10765604.92</v>
      </c>
      <c r="E17" s="24">
        <v>9617745.6099999994</v>
      </c>
      <c r="F17" s="24">
        <v>8939778.5</v>
      </c>
      <c r="G17" s="25">
        <f t="shared" si="2"/>
        <v>1147859.3100000005</v>
      </c>
    </row>
    <row r="18" spans="1:7" x14ac:dyDescent="0.25">
      <c r="A18" s="23" t="s">
        <v>23</v>
      </c>
      <c r="B18" s="24">
        <v>2132209.59</v>
      </c>
      <c r="C18" s="24">
        <v>-367501.64</v>
      </c>
      <c r="D18" s="25">
        <f t="shared" si="1"/>
        <v>1764707.9499999997</v>
      </c>
      <c r="E18" s="24">
        <v>1108007.3500000001</v>
      </c>
      <c r="F18" s="24">
        <v>1085939.07</v>
      </c>
      <c r="G18" s="25">
        <f t="shared" si="2"/>
        <v>656700.59999999963</v>
      </c>
    </row>
    <row r="19" spans="1:7" x14ac:dyDescent="0.25">
      <c r="A19" s="23" t="s">
        <v>24</v>
      </c>
      <c r="B19" s="24">
        <v>9045045.4299999997</v>
      </c>
      <c r="C19" s="24">
        <v>-3713979.22</v>
      </c>
      <c r="D19" s="25">
        <f t="shared" si="1"/>
        <v>5331066.209999999</v>
      </c>
      <c r="E19" s="24">
        <v>2439311.15</v>
      </c>
      <c r="F19" s="24">
        <v>2409497.58</v>
      </c>
      <c r="G19" s="25">
        <f t="shared" si="2"/>
        <v>2891755.0599999991</v>
      </c>
    </row>
    <row r="20" spans="1:7" x14ac:dyDescent="0.25">
      <c r="A20" s="23" t="s">
        <v>25</v>
      </c>
      <c r="B20" s="24">
        <v>1523300.32</v>
      </c>
      <c r="C20" s="24">
        <v>246079.04</v>
      </c>
      <c r="D20" s="25">
        <f t="shared" si="1"/>
        <v>1769379.36</v>
      </c>
      <c r="E20" s="24">
        <v>1659326.21</v>
      </c>
      <c r="F20" s="24">
        <v>1645162.61</v>
      </c>
      <c r="G20" s="25">
        <f t="shared" si="2"/>
        <v>110053.15000000014</v>
      </c>
    </row>
    <row r="21" spans="1:7" x14ac:dyDescent="0.25">
      <c r="A21" s="23" t="s">
        <v>26</v>
      </c>
      <c r="B21" s="24">
        <v>1099176.1000000001</v>
      </c>
      <c r="C21" s="24">
        <v>209104.84</v>
      </c>
      <c r="D21" s="25">
        <f t="shared" si="1"/>
        <v>1308280.9400000002</v>
      </c>
      <c r="E21" s="24">
        <v>1212318.76</v>
      </c>
      <c r="F21" s="24">
        <v>1212318.76</v>
      </c>
      <c r="G21" s="25">
        <f t="shared" si="2"/>
        <v>95962.180000000168</v>
      </c>
    </row>
    <row r="22" spans="1:7" x14ac:dyDescent="0.25">
      <c r="A22" s="23" t="s">
        <v>27</v>
      </c>
      <c r="B22" s="24">
        <v>3229038.41</v>
      </c>
      <c r="C22" s="24">
        <v>715304.77</v>
      </c>
      <c r="D22" s="25">
        <f t="shared" si="1"/>
        <v>3944343.18</v>
      </c>
      <c r="E22" s="24">
        <v>3749583.07</v>
      </c>
      <c r="F22" s="24">
        <v>3653961.06</v>
      </c>
      <c r="G22" s="25">
        <f t="shared" si="2"/>
        <v>194760.11000000034</v>
      </c>
    </row>
    <row r="23" spans="1:7" x14ac:dyDescent="0.25">
      <c r="A23" s="23" t="s">
        <v>28</v>
      </c>
      <c r="B23" s="24">
        <v>2699660.18</v>
      </c>
      <c r="C23" s="24">
        <v>236678.29</v>
      </c>
      <c r="D23" s="25">
        <f t="shared" si="1"/>
        <v>2936338.47</v>
      </c>
      <c r="E23" s="24">
        <v>2835335.78</v>
      </c>
      <c r="F23" s="24">
        <v>2835335.78</v>
      </c>
      <c r="G23" s="25">
        <f t="shared" si="2"/>
        <v>101002.69000000041</v>
      </c>
    </row>
    <row r="24" spans="1:7" x14ac:dyDescent="0.25">
      <c r="A24" s="23" t="s">
        <v>29</v>
      </c>
      <c r="B24" s="24">
        <v>2063349.84</v>
      </c>
      <c r="C24" s="24">
        <v>144899.29999999999</v>
      </c>
      <c r="D24" s="25">
        <f t="shared" si="1"/>
        <v>2208249.14</v>
      </c>
      <c r="E24" s="24">
        <v>1980999.43</v>
      </c>
      <c r="F24" s="24">
        <v>1967998.42</v>
      </c>
      <c r="G24" s="25">
        <f t="shared" si="2"/>
        <v>227249.7100000002</v>
      </c>
    </row>
    <row r="25" spans="1:7" x14ac:dyDescent="0.25">
      <c r="A25" s="23" t="s">
        <v>30</v>
      </c>
      <c r="B25" s="24">
        <v>2888394.67</v>
      </c>
      <c r="C25" s="24">
        <v>238885.04</v>
      </c>
      <c r="D25" s="25">
        <f t="shared" si="1"/>
        <v>3127279.71</v>
      </c>
      <c r="E25" s="24">
        <v>2966456.29</v>
      </c>
      <c r="F25" s="24">
        <v>2953455.28</v>
      </c>
      <c r="G25" s="25">
        <f t="shared" si="2"/>
        <v>160823.41999999993</v>
      </c>
    </row>
    <row r="26" spans="1:7" x14ac:dyDescent="0.25">
      <c r="A26" s="23" t="s">
        <v>31</v>
      </c>
      <c r="B26" s="24">
        <v>4291191.28</v>
      </c>
      <c r="C26" s="24">
        <v>-627235.75</v>
      </c>
      <c r="D26" s="25">
        <f t="shared" si="1"/>
        <v>3663955.5300000003</v>
      </c>
      <c r="E26" s="24">
        <v>3055816.11</v>
      </c>
      <c r="F26" s="24">
        <v>3042415.35</v>
      </c>
      <c r="G26" s="25">
        <f t="shared" si="2"/>
        <v>608139.42000000039</v>
      </c>
    </row>
    <row r="27" spans="1:7" x14ac:dyDescent="0.25">
      <c r="A27" s="23" t="s">
        <v>32</v>
      </c>
      <c r="B27" s="24">
        <v>582431.54</v>
      </c>
      <c r="C27" s="24">
        <v>17768.86</v>
      </c>
      <c r="D27" s="25">
        <f t="shared" si="1"/>
        <v>600200.4</v>
      </c>
      <c r="E27" s="24">
        <v>466842.76</v>
      </c>
      <c r="F27" s="24">
        <v>453442</v>
      </c>
      <c r="G27" s="25">
        <f t="shared" si="2"/>
        <v>133357.64000000001</v>
      </c>
    </row>
    <row r="28" spans="1:7" x14ac:dyDescent="0.25">
      <c r="A28" s="23" t="s">
        <v>33</v>
      </c>
      <c r="B28" s="24">
        <v>993382.87</v>
      </c>
      <c r="C28" s="24">
        <v>-162597.46</v>
      </c>
      <c r="D28" s="25">
        <f t="shared" si="1"/>
        <v>830785.41</v>
      </c>
      <c r="E28" s="24">
        <v>626663.02</v>
      </c>
      <c r="F28" s="24">
        <v>619962.64</v>
      </c>
      <c r="G28" s="25">
        <f t="shared" si="2"/>
        <v>204122.39</v>
      </c>
    </row>
    <row r="29" spans="1:7" x14ac:dyDescent="0.25">
      <c r="A29" s="23" t="s">
        <v>34</v>
      </c>
      <c r="B29" s="24">
        <v>1727404.49</v>
      </c>
      <c r="C29" s="24">
        <v>239902.16</v>
      </c>
      <c r="D29" s="25">
        <f t="shared" si="1"/>
        <v>1967306.65</v>
      </c>
      <c r="E29" s="24">
        <v>1846113.42</v>
      </c>
      <c r="F29" s="24">
        <v>1832712.66</v>
      </c>
      <c r="G29" s="25">
        <f t="shared" si="2"/>
        <v>121193.22999999998</v>
      </c>
    </row>
    <row r="30" spans="1:7" x14ac:dyDescent="0.25">
      <c r="A30" s="23" t="s">
        <v>35</v>
      </c>
      <c r="B30" s="24">
        <v>119000</v>
      </c>
      <c r="C30" s="24">
        <v>10058.33</v>
      </c>
      <c r="D30" s="25">
        <f t="shared" si="1"/>
        <v>129058.33</v>
      </c>
      <c r="E30" s="24">
        <v>103689.1</v>
      </c>
      <c r="F30" s="24">
        <v>103689.1</v>
      </c>
      <c r="G30" s="25">
        <f t="shared" si="2"/>
        <v>25369.229999999996</v>
      </c>
    </row>
    <row r="31" spans="1:7" x14ac:dyDescent="0.25">
      <c r="A31" s="23" t="s">
        <v>36</v>
      </c>
      <c r="B31" s="24">
        <v>3285229.57</v>
      </c>
      <c r="C31" s="24">
        <v>11401.02</v>
      </c>
      <c r="D31" s="25">
        <f t="shared" si="1"/>
        <v>3296630.59</v>
      </c>
      <c r="E31" s="24">
        <v>1662290.31</v>
      </c>
      <c r="F31" s="24">
        <v>1662290.31</v>
      </c>
      <c r="G31" s="25">
        <f t="shared" si="2"/>
        <v>1634340.2799999998</v>
      </c>
    </row>
    <row r="32" spans="1:7" x14ac:dyDescent="0.25">
      <c r="A32" s="26" t="s">
        <v>37</v>
      </c>
      <c r="B32" s="27"/>
      <c r="C32" s="27"/>
      <c r="D32" s="27"/>
      <c r="E32" s="27"/>
      <c r="F32" s="27"/>
      <c r="G32" s="27"/>
    </row>
    <row r="33" spans="1:7" x14ac:dyDescent="0.25">
      <c r="A33" s="28" t="s">
        <v>38</v>
      </c>
      <c r="B33" s="29">
        <f>SUM(B34:B53)</f>
        <v>18227547.999999996</v>
      </c>
      <c r="C33" s="29">
        <f t="shared" ref="C33:G33" si="3">SUM(C34:C53)</f>
        <v>3116143.14</v>
      </c>
      <c r="D33" s="29">
        <f t="shared" si="3"/>
        <v>21343691.140000001</v>
      </c>
      <c r="E33" s="29">
        <f t="shared" si="3"/>
        <v>18194991.799999997</v>
      </c>
      <c r="F33" s="29">
        <f t="shared" si="3"/>
        <v>17964691.579999998</v>
      </c>
      <c r="G33" s="29">
        <f t="shared" si="3"/>
        <v>3148699.3400000017</v>
      </c>
    </row>
    <row r="34" spans="1:7" x14ac:dyDescent="0.25">
      <c r="A34" s="23" t="s">
        <v>15</v>
      </c>
      <c r="B34" s="24">
        <v>743368.38</v>
      </c>
      <c r="C34" s="24">
        <v>1378082.28</v>
      </c>
      <c r="D34" s="25">
        <f t="shared" ref="D34:D53" si="4">B34+C34</f>
        <v>2121450.66</v>
      </c>
      <c r="E34" s="24">
        <v>1111529.7</v>
      </c>
      <c r="F34" s="24">
        <v>1058038.0900000001</v>
      </c>
      <c r="G34" s="25">
        <f t="shared" ref="G34:G53" si="5">D34-E34</f>
        <v>1009920.9600000002</v>
      </c>
    </row>
    <row r="35" spans="1:7" x14ac:dyDescent="0.25">
      <c r="A35" s="23" t="s">
        <v>16</v>
      </c>
      <c r="B35" s="24">
        <v>415441.52</v>
      </c>
      <c r="C35" s="24">
        <v>50309.83</v>
      </c>
      <c r="D35" s="25">
        <f t="shared" si="4"/>
        <v>465751.35000000003</v>
      </c>
      <c r="E35" s="24">
        <v>428432.87</v>
      </c>
      <c r="F35" s="24">
        <v>415431.86</v>
      </c>
      <c r="G35" s="25">
        <f t="shared" si="5"/>
        <v>37318.48000000004</v>
      </c>
    </row>
    <row r="36" spans="1:7" x14ac:dyDescent="0.25">
      <c r="A36" s="23" t="s">
        <v>17</v>
      </c>
      <c r="B36" s="24">
        <v>127999.46</v>
      </c>
      <c r="C36" s="24">
        <v>24370.23</v>
      </c>
      <c r="D36" s="25">
        <f t="shared" si="4"/>
        <v>152369.69</v>
      </c>
      <c r="E36" s="24">
        <v>134012.79</v>
      </c>
      <c r="F36" s="24">
        <v>134012.79</v>
      </c>
      <c r="G36" s="25">
        <f t="shared" si="5"/>
        <v>18356.899999999994</v>
      </c>
    </row>
    <row r="37" spans="1:7" x14ac:dyDescent="0.25">
      <c r="A37" s="23" t="s">
        <v>18</v>
      </c>
      <c r="B37" s="24">
        <v>687350.46</v>
      </c>
      <c r="C37" s="24">
        <v>-188236.07</v>
      </c>
      <c r="D37" s="25">
        <f t="shared" si="4"/>
        <v>499114.38999999996</v>
      </c>
      <c r="E37" s="24">
        <v>392777.55</v>
      </c>
      <c r="F37" s="24">
        <v>392777.55</v>
      </c>
      <c r="G37" s="25">
        <f t="shared" si="5"/>
        <v>106336.83999999997</v>
      </c>
    </row>
    <row r="38" spans="1:7" x14ac:dyDescent="0.25">
      <c r="A38" s="23" t="s">
        <v>19</v>
      </c>
      <c r="B38" s="24">
        <v>470373.49</v>
      </c>
      <c r="C38" s="24">
        <v>32426.79</v>
      </c>
      <c r="D38" s="25">
        <f t="shared" si="4"/>
        <v>502800.27999999997</v>
      </c>
      <c r="E38" s="24">
        <v>485151.41</v>
      </c>
      <c r="F38" s="24">
        <v>470417.85</v>
      </c>
      <c r="G38" s="25">
        <f t="shared" si="5"/>
        <v>17648.869999999995</v>
      </c>
    </row>
    <row r="39" spans="1:7" x14ac:dyDescent="0.25">
      <c r="A39" s="23" t="s">
        <v>20</v>
      </c>
      <c r="B39" s="24">
        <v>215675.77</v>
      </c>
      <c r="C39" s="24">
        <v>19772.41</v>
      </c>
      <c r="D39" s="25">
        <f t="shared" si="4"/>
        <v>235448.18</v>
      </c>
      <c r="E39" s="24">
        <v>216477.7</v>
      </c>
      <c r="F39" s="24">
        <v>209884.79</v>
      </c>
      <c r="G39" s="25">
        <f t="shared" si="5"/>
        <v>18970.479999999981</v>
      </c>
    </row>
    <row r="40" spans="1:7" x14ac:dyDescent="0.25">
      <c r="A40" s="23" t="s">
        <v>21</v>
      </c>
      <c r="B40" s="24">
        <v>343675.23</v>
      </c>
      <c r="C40" s="24">
        <v>32111.14</v>
      </c>
      <c r="D40" s="25">
        <f t="shared" si="4"/>
        <v>375786.37</v>
      </c>
      <c r="E40" s="24">
        <v>349511.06</v>
      </c>
      <c r="F40" s="24">
        <v>342810.68</v>
      </c>
      <c r="G40" s="25">
        <f t="shared" si="5"/>
        <v>26275.309999999998</v>
      </c>
    </row>
    <row r="41" spans="1:7" x14ac:dyDescent="0.25">
      <c r="A41" s="23" t="s">
        <v>22</v>
      </c>
      <c r="B41" s="24">
        <v>4314.75</v>
      </c>
      <c r="C41" s="24">
        <v>779420.68</v>
      </c>
      <c r="D41" s="25">
        <f t="shared" si="4"/>
        <v>783735.43</v>
      </c>
      <c r="E41" s="24">
        <v>104903.74</v>
      </c>
      <c r="F41" s="24">
        <v>29559.94</v>
      </c>
      <c r="G41" s="25">
        <f t="shared" si="5"/>
        <v>678831.69000000006</v>
      </c>
    </row>
    <row r="42" spans="1:7" x14ac:dyDescent="0.25">
      <c r="A42" s="23" t="s">
        <v>23</v>
      </c>
      <c r="B42" s="24">
        <v>7492.69</v>
      </c>
      <c r="C42" s="24">
        <v>157161.09</v>
      </c>
      <c r="D42" s="25">
        <f t="shared" si="4"/>
        <v>164653.78</v>
      </c>
      <c r="E42" s="24">
        <v>0</v>
      </c>
      <c r="F42" s="24">
        <v>0</v>
      </c>
      <c r="G42" s="25">
        <f t="shared" si="5"/>
        <v>164653.78</v>
      </c>
    </row>
    <row r="43" spans="1:7" x14ac:dyDescent="0.25">
      <c r="A43" s="23" t="s">
        <v>24</v>
      </c>
      <c r="B43" s="24">
        <v>598372.94999999995</v>
      </c>
      <c r="C43" s="24">
        <v>47666.96</v>
      </c>
      <c r="D43" s="25">
        <f t="shared" si="4"/>
        <v>646039.90999999992</v>
      </c>
      <c r="E43" s="24">
        <v>619726.84</v>
      </c>
      <c r="F43" s="24">
        <v>604993.27</v>
      </c>
      <c r="G43" s="25">
        <f t="shared" si="5"/>
        <v>26313.069999999949</v>
      </c>
    </row>
    <row r="44" spans="1:7" x14ac:dyDescent="0.25">
      <c r="A44" s="23" t="s">
        <v>25</v>
      </c>
      <c r="B44" s="24">
        <v>1286238.0900000001</v>
      </c>
      <c r="C44" s="24">
        <v>105280.31</v>
      </c>
      <c r="D44" s="25">
        <f t="shared" si="4"/>
        <v>1391518.4000000001</v>
      </c>
      <c r="E44" s="24">
        <v>1271139.3500000001</v>
      </c>
      <c r="F44" s="24">
        <v>1271139.3500000001</v>
      </c>
      <c r="G44" s="25">
        <f t="shared" si="5"/>
        <v>120379.05000000005</v>
      </c>
    </row>
    <row r="45" spans="1:7" x14ac:dyDescent="0.25">
      <c r="A45" s="23" t="s">
        <v>26</v>
      </c>
      <c r="B45" s="24">
        <v>953001</v>
      </c>
      <c r="C45" s="24">
        <v>183142.9</v>
      </c>
      <c r="D45" s="25">
        <f t="shared" si="4"/>
        <v>1136143.8999999999</v>
      </c>
      <c r="E45" s="24">
        <v>1016192.36</v>
      </c>
      <c r="F45" s="24">
        <v>1016192.36</v>
      </c>
      <c r="G45" s="25">
        <f t="shared" si="5"/>
        <v>119951.53999999992</v>
      </c>
    </row>
    <row r="46" spans="1:7" x14ac:dyDescent="0.25">
      <c r="A46" s="23" t="s">
        <v>27</v>
      </c>
      <c r="B46" s="24">
        <v>2930183.06</v>
      </c>
      <c r="C46" s="24">
        <v>179795.98</v>
      </c>
      <c r="D46" s="25">
        <f t="shared" si="4"/>
        <v>3109979.04</v>
      </c>
      <c r="E46" s="24">
        <v>3057621.29</v>
      </c>
      <c r="F46" s="24">
        <v>3044620.29</v>
      </c>
      <c r="G46" s="25">
        <f t="shared" si="5"/>
        <v>52357.75</v>
      </c>
    </row>
    <row r="47" spans="1:7" x14ac:dyDescent="0.25">
      <c r="A47" s="23" t="s">
        <v>28</v>
      </c>
      <c r="B47" s="24">
        <v>2397070.19</v>
      </c>
      <c r="C47" s="24">
        <v>99157.43</v>
      </c>
      <c r="D47" s="25">
        <f t="shared" si="4"/>
        <v>2496227.62</v>
      </c>
      <c r="E47" s="24">
        <v>2318503.5299999998</v>
      </c>
      <c r="F47" s="24">
        <v>2318503.5299999998</v>
      </c>
      <c r="G47" s="25">
        <f t="shared" si="5"/>
        <v>177724.09000000032</v>
      </c>
    </row>
    <row r="48" spans="1:7" x14ac:dyDescent="0.25">
      <c r="A48" s="23" t="s">
        <v>29</v>
      </c>
      <c r="B48" s="24">
        <v>1850892.32</v>
      </c>
      <c r="C48" s="24">
        <v>184520.2</v>
      </c>
      <c r="D48" s="25">
        <f t="shared" si="4"/>
        <v>2035412.52</v>
      </c>
      <c r="E48" s="24">
        <v>1930932.22</v>
      </c>
      <c r="F48" s="24">
        <v>1917931.22</v>
      </c>
      <c r="G48" s="25">
        <f t="shared" si="5"/>
        <v>104480.30000000005</v>
      </c>
    </row>
    <row r="49" spans="1:7" x14ac:dyDescent="0.25">
      <c r="A49" s="23" t="s">
        <v>30</v>
      </c>
      <c r="B49" s="24">
        <v>2592395.79</v>
      </c>
      <c r="C49" s="24">
        <v>-152197.19</v>
      </c>
      <c r="D49" s="25">
        <f t="shared" si="4"/>
        <v>2440198.6</v>
      </c>
      <c r="E49" s="24">
        <v>2198474.34</v>
      </c>
      <c r="F49" s="24">
        <v>2185473.34</v>
      </c>
      <c r="G49" s="25">
        <f t="shared" si="5"/>
        <v>241724.26000000024</v>
      </c>
    </row>
    <row r="50" spans="1:7" x14ac:dyDescent="0.25">
      <c r="A50" s="23" t="s">
        <v>31</v>
      </c>
      <c r="B50" s="24">
        <v>1488807.79</v>
      </c>
      <c r="C50" s="24">
        <v>62454.9</v>
      </c>
      <c r="D50" s="25">
        <f t="shared" si="4"/>
        <v>1551262.69</v>
      </c>
      <c r="E50" s="24">
        <v>1391077.43</v>
      </c>
      <c r="F50" s="24">
        <v>1391077.43</v>
      </c>
      <c r="G50" s="25">
        <f t="shared" si="5"/>
        <v>160185.26</v>
      </c>
    </row>
    <row r="51" spans="1:7" x14ac:dyDescent="0.25">
      <c r="A51" s="23" t="s">
        <v>33</v>
      </c>
      <c r="B51" s="24">
        <v>299844.63</v>
      </c>
      <c r="C51" s="24">
        <v>25026.48</v>
      </c>
      <c r="D51" s="25">
        <f t="shared" si="4"/>
        <v>324871.11</v>
      </c>
      <c r="E51" s="24">
        <v>297087.83</v>
      </c>
      <c r="F51" s="24">
        <v>290387.45</v>
      </c>
      <c r="G51" s="25">
        <f t="shared" si="5"/>
        <v>27783.27999999997</v>
      </c>
    </row>
    <row r="52" spans="1:7" x14ac:dyDescent="0.25">
      <c r="A52" s="23" t="s">
        <v>34</v>
      </c>
      <c r="B52" s="24">
        <v>815050.43</v>
      </c>
      <c r="C52" s="24">
        <v>95876.79</v>
      </c>
      <c r="D52" s="25">
        <f t="shared" si="4"/>
        <v>910927.22000000009</v>
      </c>
      <c r="E52" s="24">
        <v>871439.79</v>
      </c>
      <c r="F52" s="24">
        <v>871439.79</v>
      </c>
      <c r="G52" s="25">
        <f t="shared" si="5"/>
        <v>39487.430000000051</v>
      </c>
    </row>
    <row r="53" spans="1:7" x14ac:dyDescent="0.25">
      <c r="A53" s="26" t="s">
        <v>37</v>
      </c>
      <c r="B53" s="27"/>
      <c r="C53" s="27"/>
      <c r="D53" s="25">
        <f t="shared" si="4"/>
        <v>0</v>
      </c>
      <c r="E53" s="25"/>
      <c r="F53" s="25"/>
      <c r="G53" s="25"/>
    </row>
    <row r="54" spans="1:7" x14ac:dyDescent="0.25">
      <c r="A54" s="28" t="s">
        <v>39</v>
      </c>
      <c r="B54" s="29">
        <f>B9+B33</f>
        <v>73337636.739999995</v>
      </c>
      <c r="C54" s="29">
        <f t="shared" ref="C54:F54" si="6">C9+C33</f>
        <v>2745747.7</v>
      </c>
      <c r="D54" s="29">
        <f>B54+C54</f>
        <v>76083384.439999998</v>
      </c>
      <c r="E54" s="29">
        <f t="shared" si="6"/>
        <v>62619714.63000001</v>
      </c>
      <c r="F54" s="29">
        <f t="shared" si="6"/>
        <v>61171286.160000004</v>
      </c>
      <c r="G54" s="29">
        <f>D54-E54</f>
        <v>13463669.809999987</v>
      </c>
    </row>
    <row r="55" spans="1:7" x14ac:dyDescent="0.25">
      <c r="A55" s="30"/>
      <c r="B55" s="31"/>
      <c r="C55" s="31"/>
      <c r="D55" s="31"/>
      <c r="E55" s="31"/>
      <c r="F55" s="31"/>
      <c r="G55" s="31"/>
    </row>
    <row r="56" spans="1:7" x14ac:dyDescent="0.25">
      <c r="A56" s="32" t="s">
        <v>40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2025-02-04T17:56:17Z</dcterms:created>
  <dcterms:modified xsi:type="dcterms:W3CDTF">2025-02-04T17:57:10Z</dcterms:modified>
</cp:coreProperties>
</file>