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1er TRIMESTRE\Información Presupuestaria\"/>
    </mc:Choice>
  </mc:AlternateContent>
  <xr:revisionPtr revIDLastSave="0" documentId="8_{B1A6775B-7389-427F-9273-70C9265B014E}" xr6:coauthVersionLast="36" xr6:coauthVersionMax="36" xr10:uidLastSave="{00000000-0000-0000-0000-000000000000}"/>
  <bookViews>
    <workbookView xWindow="0" yWindow="0" windowWidth="28800" windowHeight="11925" xr2:uid="{AFFA9141-0F18-435B-833B-92AD61EDB169}"/>
  </bookViews>
  <sheets>
    <sheet name="COG" sheetId="2" r:id="rId1"/>
  </sheets>
  <definedNames>
    <definedName name="_xlnm._FilterDatabase" localSheetId="0" hidden="1">COG!$A$4:$A$76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G75" i="2" s="1"/>
  <c r="D74" i="2"/>
  <c r="G74" i="2" s="1"/>
  <c r="D73" i="2"/>
  <c r="G73" i="2" s="1"/>
  <c r="D72" i="2"/>
  <c r="G72" i="2" s="1"/>
  <c r="D71" i="2"/>
  <c r="G71" i="2" s="1"/>
  <c r="D70" i="2"/>
  <c r="G70" i="2" s="1"/>
  <c r="D69" i="2"/>
  <c r="G69" i="2" s="1"/>
  <c r="F68" i="2"/>
  <c r="E68" i="2"/>
  <c r="D68" i="2"/>
  <c r="C68" i="2"/>
  <c r="B68" i="2"/>
  <c r="D67" i="2"/>
  <c r="G67" i="2" s="1"/>
  <c r="D66" i="2"/>
  <c r="G66" i="2" s="1"/>
  <c r="D65" i="2"/>
  <c r="G65" i="2" s="1"/>
  <c r="G64" i="2" s="1"/>
  <c r="F64" i="2"/>
  <c r="E64" i="2"/>
  <c r="D64" i="2"/>
  <c r="C64" i="2"/>
  <c r="B64" i="2"/>
  <c r="D63" i="2"/>
  <c r="G63" i="2" s="1"/>
  <c r="D62" i="2"/>
  <c r="G62" i="2" s="1"/>
  <c r="D61" i="2"/>
  <c r="G61" i="2" s="1"/>
  <c r="D60" i="2"/>
  <c r="G60" i="2" s="1"/>
  <c r="D59" i="2"/>
  <c r="G59" i="2" s="1"/>
  <c r="D58" i="2"/>
  <c r="G58" i="2" s="1"/>
  <c r="D57" i="2"/>
  <c r="G57" i="2" s="1"/>
  <c r="F56" i="2"/>
  <c r="E56" i="2"/>
  <c r="D56" i="2"/>
  <c r="C56" i="2"/>
  <c r="B56" i="2"/>
  <c r="D55" i="2"/>
  <c r="G55" i="2" s="1"/>
  <c r="D54" i="2"/>
  <c r="G54" i="2" s="1"/>
  <c r="D53" i="2"/>
  <c r="G53" i="2" s="1"/>
  <c r="G52" i="2" s="1"/>
  <c r="F52" i="2"/>
  <c r="E52" i="2"/>
  <c r="D52" i="2"/>
  <c r="C52" i="2"/>
  <c r="B52" i="2"/>
  <c r="D51" i="2"/>
  <c r="G51" i="2" s="1"/>
  <c r="D50" i="2"/>
  <c r="G50" i="2" s="1"/>
  <c r="D49" i="2"/>
  <c r="G49" i="2" s="1"/>
  <c r="D48" i="2"/>
  <c r="G48" i="2" s="1"/>
  <c r="D47" i="2"/>
  <c r="G47" i="2" s="1"/>
  <c r="D46" i="2"/>
  <c r="G46" i="2" s="1"/>
  <c r="D45" i="2"/>
  <c r="G45" i="2" s="1"/>
  <c r="D44" i="2"/>
  <c r="G44" i="2" s="1"/>
  <c r="D43" i="2"/>
  <c r="G43" i="2" s="1"/>
  <c r="F42" i="2"/>
  <c r="E42" i="2"/>
  <c r="D42" i="2"/>
  <c r="C42" i="2"/>
  <c r="B42" i="2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F32" i="2"/>
  <c r="E32" i="2"/>
  <c r="D32" i="2"/>
  <c r="C32" i="2"/>
  <c r="B32" i="2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F22" i="2"/>
  <c r="E22" i="2"/>
  <c r="D22" i="2"/>
  <c r="C22" i="2"/>
  <c r="B22" i="2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F12" i="2"/>
  <c r="E12" i="2"/>
  <c r="D12" i="2"/>
  <c r="C12" i="2"/>
  <c r="B12" i="2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F4" i="2"/>
  <c r="F76" i="2" s="1"/>
  <c r="E4" i="2"/>
  <c r="E76" i="2" s="1"/>
  <c r="D4" i="2"/>
  <c r="D76" i="2" s="1"/>
  <c r="C4" i="2"/>
  <c r="C76" i="2" s="1"/>
  <c r="B4" i="2"/>
  <c r="B76" i="2" s="1"/>
  <c r="G4" i="2" l="1"/>
  <c r="G12" i="2"/>
  <c r="G32" i="2"/>
  <c r="G56" i="2"/>
  <c r="G68" i="2"/>
  <c r="G22" i="2"/>
  <c r="G42" i="2"/>
  <c r="G76" i="2" l="1"/>
</calcChain>
</file>

<file path=xl/sharedStrings.xml><?xml version="1.0" encoding="utf-8"?>
<sst xmlns="http://schemas.openxmlformats.org/spreadsheetml/2006/main" count="82" uniqueCount="82">
  <si>
    <t>UNIVERSIDAD POLITECNICA DEL BICENTENARIO
Estado Analítico del Ejercicio del Presupuesto de Egresos
Clasificación por Objeto del Gasto (Capítulo y Concepto)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</si>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</sst>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1" fillId="0" borderId="0" xfId="1" applyProtection="1">
      <protection locked="0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 applyProtection="1">
      <alignment horizontal="centerContinuous" vertical="center" wrapText="1"/>
      <protection locked="0"/>
    </xf>
    <xf numFmtId="0" fontId="4" fillId="2" borderId="5" xfId="2" applyFont="1" applyFill="1" applyBorder="1" applyAlignment="1" applyProtection="1">
      <alignment horizontal="centerContinuous" vertical="center" wrapText="1"/>
      <protection locked="0"/>
    </xf>
    <xf numFmtId="0" fontId="4" fillId="2" borderId="6" xfId="2" applyFont="1" applyFill="1" applyBorder="1" applyAlignment="1" applyProtection="1">
      <alignment horizontal="centerContinuous" vertical="center" wrapText="1"/>
      <protection locked="0"/>
    </xf>
    <xf numFmtId="4" fontId="4" fillId="2" borderId="7" xfId="2" applyNumberFormat="1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/>
    </xf>
    <xf numFmtId="4" fontId="4" fillId="2" borderId="9" xfId="2" applyNumberFormat="1" applyFont="1" applyFill="1" applyBorder="1" applyAlignment="1">
      <alignment horizontal="center" vertical="center" wrapText="1"/>
    </xf>
    <xf numFmtId="4" fontId="4" fillId="2" borderId="10" xfId="2" applyNumberFormat="1" applyFont="1" applyFill="1" applyBorder="1" applyAlignment="1">
      <alignment horizontal="center" vertical="center" wrapText="1"/>
    </xf>
    <xf numFmtId="0" fontId="4" fillId="0" borderId="11" xfId="1" applyFont="1" applyBorder="1" applyAlignment="1">
      <alignment horizontal="left"/>
    </xf>
    <xf numFmtId="4" fontId="4" fillId="0" borderId="7" xfId="1" applyNumberFormat="1" applyFont="1" applyBorder="1" applyProtection="1">
      <protection locked="0"/>
    </xf>
    <xf numFmtId="0" fontId="5" fillId="0" borderId="0" xfId="1" applyFont="1" applyAlignment="1">
      <alignment horizontal="left" indent="2"/>
    </xf>
    <xf numFmtId="4" fontId="5" fillId="0" borderId="12" xfId="1" applyNumberFormat="1" applyFont="1" applyBorder="1" applyProtection="1">
      <protection locked="0"/>
    </xf>
    <xf numFmtId="4" fontId="4" fillId="0" borderId="12" xfId="1" applyNumberFormat="1" applyFont="1" applyBorder="1" applyProtection="1">
      <protection locked="0"/>
    </xf>
    <xf numFmtId="0" fontId="5" fillId="0" borderId="13" xfId="1" applyFont="1" applyBorder="1" applyAlignment="1">
      <alignment horizontal="left" indent="2"/>
    </xf>
    <xf numFmtId="4" fontId="5" fillId="0" borderId="10" xfId="1" applyNumberFormat="1" applyFont="1" applyBorder="1" applyProtection="1">
      <protection locked="0"/>
    </xf>
    <xf numFmtId="0" fontId="4" fillId="0" borderId="13" xfId="1" applyFont="1" applyBorder="1" applyAlignment="1" applyProtection="1">
      <alignment horizontal="left" indent="2"/>
      <protection locked="0"/>
    </xf>
    <xf numFmtId="4" fontId="4" fillId="0" borderId="10" xfId="1" applyNumberFormat="1" applyFont="1" applyBorder="1" applyProtection="1">
      <protection locked="0"/>
    </xf>
  </cellXfs>
  <cellStyles count="3">
    <cellStyle name="Normal" xfId="0" builtinId="0"/>
    <cellStyle name="Normal 2" xfId="1" xr:uid="{48E03149-BED6-486B-A1EA-83D028D82806}"/>
    <cellStyle name="Normal 3" xfId="2" xr:uid="{F55847AC-8FB4-4321-A1EA-1325FB09CF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1EC1C-D742-48B8-BF48-A99AAC54379B}">
  <dimension ref="A1:G76"/>
  <sheetViews>
    <sheetView showGridLines="0" tabSelected="1" workbookViewId="0">
      <selection sqref="A1:G1"/>
    </sheetView>
  </sheetViews>
  <sheetFormatPr baseColWidth="10" defaultColWidth="10.28515625" defaultRowHeight="11.25" x14ac:dyDescent="0.2"/>
  <cols>
    <col min="1" max="1" width="53.85546875" style="4" customWidth="1"/>
    <col min="2" max="2" width="15.7109375" style="4" customWidth="1"/>
    <col min="3" max="3" width="17" style="4" customWidth="1"/>
    <col min="4" max="7" width="15.7109375" style="4" customWidth="1"/>
    <col min="8" max="16384" width="10.28515625" style="4"/>
  </cols>
  <sheetData>
    <row r="1" spans="1:7" ht="65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 t="s">
        <v>9</v>
      </c>
      <c r="B4" s="14">
        <f t="shared" ref="B4:G4" si="0">SUM(B5:B11)</f>
        <v>49223992.460000001</v>
      </c>
      <c r="C4" s="14">
        <f t="shared" si="0"/>
        <v>0</v>
      </c>
      <c r="D4" s="14">
        <f t="shared" si="0"/>
        <v>49223992.460000008</v>
      </c>
      <c r="E4" s="14">
        <f t="shared" si="0"/>
        <v>9960939.1500000004</v>
      </c>
      <c r="F4" s="14">
        <f t="shared" si="0"/>
        <v>9960939.1500000004</v>
      </c>
      <c r="G4" s="14">
        <f t="shared" si="0"/>
        <v>39263053.310000002</v>
      </c>
    </row>
    <row r="5" spans="1:7" x14ac:dyDescent="0.2">
      <c r="A5" s="15" t="s">
        <v>10</v>
      </c>
      <c r="B5" s="16">
        <v>22208941.920000002</v>
      </c>
      <c r="C5" s="16">
        <v>-1257100</v>
      </c>
      <c r="D5" s="16">
        <f>+B5+C5</f>
        <v>20951841.920000002</v>
      </c>
      <c r="E5" s="16">
        <v>5026395.4400000004</v>
      </c>
      <c r="F5" s="16">
        <v>5026395.4400000004</v>
      </c>
      <c r="G5" s="16">
        <f>+D5-E5</f>
        <v>15925446.48</v>
      </c>
    </row>
    <row r="6" spans="1:7" x14ac:dyDescent="0.2">
      <c r="A6" s="15" t="s">
        <v>11</v>
      </c>
      <c r="B6" s="16">
        <v>11809516.470000001</v>
      </c>
      <c r="C6" s="16">
        <v>661000</v>
      </c>
      <c r="D6" s="16">
        <f t="shared" ref="D6:D11" si="1">+B6+C6</f>
        <v>12470516.470000001</v>
      </c>
      <c r="E6" s="16">
        <v>2964961.8</v>
      </c>
      <c r="F6" s="16">
        <v>2964961.8</v>
      </c>
      <c r="G6" s="16">
        <f t="shared" ref="G6:G11" si="2">+D6-E6</f>
        <v>9505554.6700000018</v>
      </c>
    </row>
    <row r="7" spans="1:7" x14ac:dyDescent="0.2">
      <c r="A7" s="15" t="s">
        <v>12</v>
      </c>
      <c r="B7" s="16">
        <v>5307448.2300000004</v>
      </c>
      <c r="C7" s="16">
        <v>444000</v>
      </c>
      <c r="D7" s="16">
        <f t="shared" si="1"/>
        <v>5751448.2300000004</v>
      </c>
      <c r="E7" s="16">
        <v>8659.93</v>
      </c>
      <c r="F7" s="16">
        <v>8659.93</v>
      </c>
      <c r="G7" s="16">
        <f t="shared" si="2"/>
        <v>5742788.3000000007</v>
      </c>
    </row>
    <row r="8" spans="1:7" x14ac:dyDescent="0.2">
      <c r="A8" s="15" t="s">
        <v>13</v>
      </c>
      <c r="B8" s="16">
        <v>7041224.6200000001</v>
      </c>
      <c r="C8" s="16">
        <v>785752.62</v>
      </c>
      <c r="D8" s="16">
        <f t="shared" si="1"/>
        <v>7826977.2400000002</v>
      </c>
      <c r="E8" s="16">
        <v>1499441.27</v>
      </c>
      <c r="F8" s="16">
        <v>1499441.27</v>
      </c>
      <c r="G8" s="16">
        <f t="shared" si="2"/>
        <v>6327535.9700000007</v>
      </c>
    </row>
    <row r="9" spans="1:7" x14ac:dyDescent="0.2">
      <c r="A9" s="15" t="s">
        <v>14</v>
      </c>
      <c r="B9" s="16">
        <v>2856861.22</v>
      </c>
      <c r="C9" s="16">
        <v>-633652.62</v>
      </c>
      <c r="D9" s="16">
        <f t="shared" si="1"/>
        <v>2223208.6</v>
      </c>
      <c r="E9" s="16">
        <v>461480.71</v>
      </c>
      <c r="F9" s="16">
        <v>461480.71</v>
      </c>
      <c r="G9" s="16">
        <f t="shared" si="2"/>
        <v>1761727.8900000001</v>
      </c>
    </row>
    <row r="10" spans="1:7" x14ac:dyDescent="0.2">
      <c r="A10" s="15" t="s">
        <v>15</v>
      </c>
      <c r="B10" s="16">
        <v>0</v>
      </c>
      <c r="C10" s="16">
        <v>0</v>
      </c>
      <c r="D10" s="16">
        <f t="shared" si="1"/>
        <v>0</v>
      </c>
      <c r="E10" s="16">
        <v>0</v>
      </c>
      <c r="F10" s="16">
        <v>0</v>
      </c>
      <c r="G10" s="16">
        <f t="shared" si="2"/>
        <v>0</v>
      </c>
    </row>
    <row r="11" spans="1:7" x14ac:dyDescent="0.2">
      <c r="A11" s="15" t="s">
        <v>16</v>
      </c>
      <c r="B11" s="16">
        <v>0</v>
      </c>
      <c r="C11" s="16">
        <v>0</v>
      </c>
      <c r="D11" s="16">
        <f t="shared" si="1"/>
        <v>0</v>
      </c>
      <c r="E11" s="16">
        <v>0</v>
      </c>
      <c r="F11" s="16">
        <v>0</v>
      </c>
      <c r="G11" s="16">
        <f t="shared" si="2"/>
        <v>0</v>
      </c>
    </row>
    <row r="12" spans="1:7" x14ac:dyDescent="0.2">
      <c r="A12" s="13" t="s">
        <v>17</v>
      </c>
      <c r="B12" s="17">
        <f t="shared" ref="B12:G12" si="3">SUM(B13:B21)</f>
        <v>3479345</v>
      </c>
      <c r="C12" s="17">
        <f t="shared" si="3"/>
        <v>3493</v>
      </c>
      <c r="D12" s="17">
        <f t="shared" si="3"/>
        <v>3482838</v>
      </c>
      <c r="E12" s="17">
        <f t="shared" si="3"/>
        <v>97541.53</v>
      </c>
      <c r="F12" s="17">
        <f t="shared" si="3"/>
        <v>97541.53</v>
      </c>
      <c r="G12" s="17">
        <f t="shared" si="3"/>
        <v>3385296.47</v>
      </c>
    </row>
    <row r="13" spans="1:7" x14ac:dyDescent="0.2">
      <c r="A13" s="15" t="s">
        <v>18</v>
      </c>
      <c r="B13" s="16">
        <v>1078850</v>
      </c>
      <c r="C13" s="16">
        <v>3493</v>
      </c>
      <c r="D13" s="16">
        <f t="shared" ref="D13:D21" si="4">+B13+C13</f>
        <v>1082343</v>
      </c>
      <c r="E13" s="16">
        <v>5442.61</v>
      </c>
      <c r="F13" s="16">
        <v>5442.61</v>
      </c>
      <c r="G13" s="16">
        <f t="shared" ref="G13:G21" si="5">+D13-E13</f>
        <v>1076900.3899999999</v>
      </c>
    </row>
    <row r="14" spans="1:7" x14ac:dyDescent="0.2">
      <c r="A14" s="15" t="s">
        <v>19</v>
      </c>
      <c r="B14" s="16">
        <v>116805</v>
      </c>
      <c r="C14" s="16">
        <v>0</v>
      </c>
      <c r="D14" s="16">
        <f t="shared" si="4"/>
        <v>116805</v>
      </c>
      <c r="E14" s="16">
        <v>13417.62</v>
      </c>
      <c r="F14" s="16">
        <v>13417.62</v>
      </c>
      <c r="G14" s="16">
        <f t="shared" si="5"/>
        <v>103387.38</v>
      </c>
    </row>
    <row r="15" spans="1:7" x14ac:dyDescent="0.2">
      <c r="A15" s="15" t="s">
        <v>20</v>
      </c>
      <c r="B15" s="16">
        <v>6000</v>
      </c>
      <c r="C15" s="16">
        <v>0</v>
      </c>
      <c r="D15" s="16">
        <f t="shared" si="4"/>
        <v>6000</v>
      </c>
      <c r="E15" s="16">
        <v>0</v>
      </c>
      <c r="F15" s="16">
        <v>0</v>
      </c>
      <c r="G15" s="16">
        <f t="shared" si="5"/>
        <v>6000</v>
      </c>
    </row>
    <row r="16" spans="1:7" x14ac:dyDescent="0.2">
      <c r="A16" s="15" t="s">
        <v>21</v>
      </c>
      <c r="B16" s="16">
        <v>777000</v>
      </c>
      <c r="C16" s="16">
        <v>0</v>
      </c>
      <c r="D16" s="16">
        <f t="shared" si="4"/>
        <v>777000</v>
      </c>
      <c r="E16" s="16">
        <v>16944.72</v>
      </c>
      <c r="F16" s="16">
        <v>16944.72</v>
      </c>
      <c r="G16" s="16">
        <f t="shared" si="5"/>
        <v>760055.28</v>
      </c>
    </row>
    <row r="17" spans="1:7" x14ac:dyDescent="0.2">
      <c r="A17" s="15" t="s">
        <v>22</v>
      </c>
      <c r="B17" s="16">
        <v>234000</v>
      </c>
      <c r="C17" s="16">
        <v>0</v>
      </c>
      <c r="D17" s="16">
        <f t="shared" si="4"/>
        <v>234000</v>
      </c>
      <c r="E17" s="16">
        <v>2168.02</v>
      </c>
      <c r="F17" s="16">
        <v>2168.02</v>
      </c>
      <c r="G17" s="16">
        <f t="shared" si="5"/>
        <v>231831.98</v>
      </c>
    </row>
    <row r="18" spans="1:7" x14ac:dyDescent="0.2">
      <c r="A18" s="15" t="s">
        <v>23</v>
      </c>
      <c r="B18" s="16">
        <v>524690</v>
      </c>
      <c r="C18" s="16">
        <v>0</v>
      </c>
      <c r="D18" s="16">
        <f t="shared" si="4"/>
        <v>524690</v>
      </c>
      <c r="E18" s="16">
        <v>57017.85</v>
      </c>
      <c r="F18" s="16">
        <v>57017.85</v>
      </c>
      <c r="G18" s="16">
        <f t="shared" si="5"/>
        <v>467672.15</v>
      </c>
    </row>
    <row r="19" spans="1:7" x14ac:dyDescent="0.2">
      <c r="A19" s="15" t="s">
        <v>24</v>
      </c>
      <c r="B19" s="16">
        <v>215000</v>
      </c>
      <c r="C19" s="16">
        <v>0</v>
      </c>
      <c r="D19" s="16">
        <f t="shared" si="4"/>
        <v>215000</v>
      </c>
      <c r="E19" s="16">
        <v>0</v>
      </c>
      <c r="F19" s="16">
        <v>0</v>
      </c>
      <c r="G19" s="16">
        <f t="shared" si="5"/>
        <v>215000</v>
      </c>
    </row>
    <row r="20" spans="1:7" x14ac:dyDescent="0.2">
      <c r="A20" s="15" t="s">
        <v>25</v>
      </c>
      <c r="B20" s="16">
        <v>0</v>
      </c>
      <c r="C20" s="16">
        <v>0</v>
      </c>
      <c r="D20" s="16">
        <f t="shared" si="4"/>
        <v>0</v>
      </c>
      <c r="E20" s="16">
        <v>0</v>
      </c>
      <c r="F20" s="16">
        <v>0</v>
      </c>
      <c r="G20" s="16">
        <f t="shared" si="5"/>
        <v>0</v>
      </c>
    </row>
    <row r="21" spans="1:7" x14ac:dyDescent="0.2">
      <c r="A21" s="15" t="s">
        <v>26</v>
      </c>
      <c r="B21" s="16">
        <v>527000</v>
      </c>
      <c r="C21" s="16">
        <v>0</v>
      </c>
      <c r="D21" s="16">
        <f t="shared" si="4"/>
        <v>527000</v>
      </c>
      <c r="E21" s="16">
        <v>2550.71</v>
      </c>
      <c r="F21" s="16">
        <v>2550.71</v>
      </c>
      <c r="G21" s="16">
        <f t="shared" si="5"/>
        <v>524449.29</v>
      </c>
    </row>
    <row r="22" spans="1:7" x14ac:dyDescent="0.2">
      <c r="A22" s="13" t="s">
        <v>27</v>
      </c>
      <c r="B22" s="17">
        <f t="shared" ref="B22:G22" si="6">SUM(B23:B31)</f>
        <v>15985710.629999999</v>
      </c>
      <c r="C22" s="17">
        <f t="shared" si="6"/>
        <v>680000</v>
      </c>
      <c r="D22" s="17">
        <f t="shared" si="6"/>
        <v>16665710.629999999</v>
      </c>
      <c r="E22" s="17">
        <f t="shared" si="6"/>
        <v>1625733.98</v>
      </c>
      <c r="F22" s="17">
        <f t="shared" si="6"/>
        <v>1625733.98</v>
      </c>
      <c r="G22" s="17">
        <f t="shared" si="6"/>
        <v>15039976.649999999</v>
      </c>
    </row>
    <row r="23" spans="1:7" x14ac:dyDescent="0.2">
      <c r="A23" s="15" t="s">
        <v>28</v>
      </c>
      <c r="B23" s="16">
        <v>1939000</v>
      </c>
      <c r="C23" s="16">
        <v>0</v>
      </c>
      <c r="D23" s="16">
        <f t="shared" ref="D23:D31" si="7">+B23+C23</f>
        <v>1939000</v>
      </c>
      <c r="E23" s="16">
        <v>204129.72</v>
      </c>
      <c r="F23" s="16">
        <v>204129.72</v>
      </c>
      <c r="G23" s="16">
        <f t="shared" ref="G23:G31" si="8">+D23-E23</f>
        <v>1734870.28</v>
      </c>
    </row>
    <row r="24" spans="1:7" x14ac:dyDescent="0.2">
      <c r="A24" s="15" t="s">
        <v>29</v>
      </c>
      <c r="B24" s="16">
        <v>1046906</v>
      </c>
      <c r="C24" s="16">
        <v>0</v>
      </c>
      <c r="D24" s="16">
        <f t="shared" si="7"/>
        <v>1046906</v>
      </c>
      <c r="E24" s="16">
        <v>50395.43</v>
      </c>
      <c r="F24" s="16">
        <v>50395.43</v>
      </c>
      <c r="G24" s="16">
        <f t="shared" si="8"/>
        <v>996510.57</v>
      </c>
    </row>
    <row r="25" spans="1:7" x14ac:dyDescent="0.2">
      <c r="A25" s="15" t="s">
        <v>30</v>
      </c>
      <c r="B25" s="16">
        <v>3958052.89</v>
      </c>
      <c r="C25" s="16">
        <v>0</v>
      </c>
      <c r="D25" s="16">
        <f t="shared" si="7"/>
        <v>3958052.89</v>
      </c>
      <c r="E25" s="16">
        <v>360618.66</v>
      </c>
      <c r="F25" s="16">
        <v>360618.66</v>
      </c>
      <c r="G25" s="16">
        <f t="shared" si="8"/>
        <v>3597434.23</v>
      </c>
    </row>
    <row r="26" spans="1:7" x14ac:dyDescent="0.2">
      <c r="A26" s="15" t="s">
        <v>31</v>
      </c>
      <c r="B26" s="16">
        <v>305219.38</v>
      </c>
      <c r="C26" s="16">
        <v>0</v>
      </c>
      <c r="D26" s="16">
        <f t="shared" si="7"/>
        <v>305219.38</v>
      </c>
      <c r="E26" s="16">
        <v>26292.25</v>
      </c>
      <c r="F26" s="16">
        <v>26292.25</v>
      </c>
      <c r="G26" s="16">
        <f t="shared" si="8"/>
        <v>278927.13</v>
      </c>
    </row>
    <row r="27" spans="1:7" x14ac:dyDescent="0.2">
      <c r="A27" s="15" t="s">
        <v>32</v>
      </c>
      <c r="B27" s="16">
        <v>5144631.07</v>
      </c>
      <c r="C27" s="16">
        <v>680000</v>
      </c>
      <c r="D27" s="16">
        <f t="shared" si="7"/>
        <v>5824631.0700000003</v>
      </c>
      <c r="E27" s="16">
        <v>671640.33</v>
      </c>
      <c r="F27" s="16">
        <v>671640.33</v>
      </c>
      <c r="G27" s="16">
        <f t="shared" si="8"/>
        <v>5152990.74</v>
      </c>
    </row>
    <row r="28" spans="1:7" x14ac:dyDescent="0.2">
      <c r="A28" s="15" t="s">
        <v>33</v>
      </c>
      <c r="B28" s="16">
        <v>442850</v>
      </c>
      <c r="C28" s="16">
        <v>0</v>
      </c>
      <c r="D28" s="16">
        <f t="shared" si="7"/>
        <v>442850</v>
      </c>
      <c r="E28" s="16">
        <v>0</v>
      </c>
      <c r="F28" s="16">
        <v>0</v>
      </c>
      <c r="G28" s="16">
        <f t="shared" si="8"/>
        <v>442850</v>
      </c>
    </row>
    <row r="29" spans="1:7" x14ac:dyDescent="0.2">
      <c r="A29" s="15" t="s">
        <v>34</v>
      </c>
      <c r="B29" s="16">
        <v>299589.68</v>
      </c>
      <c r="C29" s="16">
        <v>0</v>
      </c>
      <c r="D29" s="16">
        <f t="shared" si="7"/>
        <v>299589.68</v>
      </c>
      <c r="E29" s="16">
        <v>24311.59</v>
      </c>
      <c r="F29" s="16">
        <v>24311.59</v>
      </c>
      <c r="G29" s="16">
        <f t="shared" si="8"/>
        <v>275278.08999999997</v>
      </c>
    </row>
    <row r="30" spans="1:7" x14ac:dyDescent="0.2">
      <c r="A30" s="15" t="s">
        <v>35</v>
      </c>
      <c r="B30" s="16">
        <v>1473640</v>
      </c>
      <c r="C30" s="16">
        <v>0</v>
      </c>
      <c r="D30" s="16">
        <f t="shared" si="7"/>
        <v>1473640</v>
      </c>
      <c r="E30" s="16">
        <v>10191.5</v>
      </c>
      <c r="F30" s="16">
        <v>10191.5</v>
      </c>
      <c r="G30" s="16">
        <f t="shared" si="8"/>
        <v>1463448.5</v>
      </c>
    </row>
    <row r="31" spans="1:7" x14ac:dyDescent="0.2">
      <c r="A31" s="15" t="s">
        <v>36</v>
      </c>
      <c r="B31" s="16">
        <v>1375821.61</v>
      </c>
      <c r="C31" s="16">
        <v>0</v>
      </c>
      <c r="D31" s="16">
        <f t="shared" si="7"/>
        <v>1375821.61</v>
      </c>
      <c r="E31" s="16">
        <v>278154.5</v>
      </c>
      <c r="F31" s="16">
        <v>278154.5</v>
      </c>
      <c r="G31" s="16">
        <f t="shared" si="8"/>
        <v>1097667.1100000001</v>
      </c>
    </row>
    <row r="32" spans="1:7" x14ac:dyDescent="0.2">
      <c r="A32" s="13" t="s">
        <v>37</v>
      </c>
      <c r="B32" s="17">
        <f t="shared" ref="B32:G32" si="9">SUM(B33:B41)</f>
        <v>3416603.65</v>
      </c>
      <c r="C32" s="17">
        <f t="shared" si="9"/>
        <v>253393.14</v>
      </c>
      <c r="D32" s="17">
        <f t="shared" si="9"/>
        <v>3669996.79</v>
      </c>
      <c r="E32" s="17">
        <f t="shared" si="9"/>
        <v>259360.32</v>
      </c>
      <c r="F32" s="17">
        <f t="shared" si="9"/>
        <v>259360.32</v>
      </c>
      <c r="G32" s="17">
        <f t="shared" si="9"/>
        <v>3410636.47</v>
      </c>
    </row>
    <row r="33" spans="1:7" x14ac:dyDescent="0.2">
      <c r="A33" s="15" t="s">
        <v>38</v>
      </c>
      <c r="B33" s="16">
        <v>0</v>
      </c>
      <c r="C33" s="16">
        <v>0</v>
      </c>
      <c r="D33" s="16">
        <f t="shared" ref="D33:D41" si="10">+B33+C33</f>
        <v>0</v>
      </c>
      <c r="E33" s="16">
        <v>0</v>
      </c>
      <c r="F33" s="16">
        <v>0</v>
      </c>
      <c r="G33" s="16">
        <f t="shared" ref="G33:G41" si="11">+D33-E33</f>
        <v>0</v>
      </c>
    </row>
    <row r="34" spans="1:7" x14ac:dyDescent="0.2">
      <c r="A34" s="15" t="s">
        <v>39</v>
      </c>
      <c r="B34" s="16">
        <v>0</v>
      </c>
      <c r="C34" s="16">
        <v>0</v>
      </c>
      <c r="D34" s="16">
        <f t="shared" si="10"/>
        <v>0</v>
      </c>
      <c r="E34" s="16">
        <v>0</v>
      </c>
      <c r="F34" s="16">
        <v>0</v>
      </c>
      <c r="G34" s="16">
        <f t="shared" si="11"/>
        <v>0</v>
      </c>
    </row>
    <row r="35" spans="1:7" x14ac:dyDescent="0.2">
      <c r="A35" s="15" t="s">
        <v>40</v>
      </c>
      <c r="B35" s="16">
        <v>0</v>
      </c>
      <c r="C35" s="16">
        <v>0</v>
      </c>
      <c r="D35" s="16">
        <f t="shared" si="10"/>
        <v>0</v>
      </c>
      <c r="E35" s="16">
        <v>0</v>
      </c>
      <c r="F35" s="16">
        <v>0</v>
      </c>
      <c r="G35" s="16">
        <f t="shared" si="11"/>
        <v>0</v>
      </c>
    </row>
    <row r="36" spans="1:7" x14ac:dyDescent="0.2">
      <c r="A36" s="15" t="s">
        <v>41</v>
      </c>
      <c r="B36" s="16">
        <v>3416603.65</v>
      </c>
      <c r="C36" s="16">
        <v>253393.14</v>
      </c>
      <c r="D36" s="16">
        <f t="shared" si="10"/>
        <v>3669996.79</v>
      </c>
      <c r="E36" s="16">
        <v>259360.32</v>
      </c>
      <c r="F36" s="16">
        <v>259360.32</v>
      </c>
      <c r="G36" s="16">
        <f t="shared" si="11"/>
        <v>3410636.47</v>
      </c>
    </row>
    <row r="37" spans="1:7" x14ac:dyDescent="0.2">
      <c r="A37" s="15" t="s">
        <v>42</v>
      </c>
      <c r="B37" s="16">
        <v>0</v>
      </c>
      <c r="C37" s="16">
        <v>0</v>
      </c>
      <c r="D37" s="16">
        <f t="shared" si="10"/>
        <v>0</v>
      </c>
      <c r="E37" s="16">
        <v>0</v>
      </c>
      <c r="F37" s="16">
        <v>0</v>
      </c>
      <c r="G37" s="16">
        <f t="shared" si="11"/>
        <v>0</v>
      </c>
    </row>
    <row r="38" spans="1:7" x14ac:dyDescent="0.2">
      <c r="A38" s="15" t="s">
        <v>43</v>
      </c>
      <c r="B38" s="16">
        <v>0</v>
      </c>
      <c r="C38" s="16">
        <v>0</v>
      </c>
      <c r="D38" s="16">
        <f t="shared" si="10"/>
        <v>0</v>
      </c>
      <c r="E38" s="16">
        <v>0</v>
      </c>
      <c r="F38" s="16">
        <v>0</v>
      </c>
      <c r="G38" s="16">
        <f t="shared" si="11"/>
        <v>0</v>
      </c>
    </row>
    <row r="39" spans="1:7" x14ac:dyDescent="0.2">
      <c r="A39" s="15" t="s">
        <v>44</v>
      </c>
      <c r="B39" s="16">
        <v>0</v>
      </c>
      <c r="C39" s="16">
        <v>0</v>
      </c>
      <c r="D39" s="16">
        <f t="shared" si="10"/>
        <v>0</v>
      </c>
      <c r="E39" s="16">
        <v>0</v>
      </c>
      <c r="F39" s="16">
        <v>0</v>
      </c>
      <c r="G39" s="16">
        <f t="shared" si="11"/>
        <v>0</v>
      </c>
    </row>
    <row r="40" spans="1:7" x14ac:dyDescent="0.2">
      <c r="A40" s="15" t="s">
        <v>45</v>
      </c>
      <c r="B40" s="16">
        <v>0</v>
      </c>
      <c r="C40" s="16">
        <v>0</v>
      </c>
      <c r="D40" s="16">
        <f t="shared" si="10"/>
        <v>0</v>
      </c>
      <c r="E40" s="16">
        <v>0</v>
      </c>
      <c r="F40" s="16">
        <v>0</v>
      </c>
      <c r="G40" s="16">
        <f t="shared" si="11"/>
        <v>0</v>
      </c>
    </row>
    <row r="41" spans="1:7" x14ac:dyDescent="0.2">
      <c r="A41" s="15" t="s">
        <v>46</v>
      </c>
      <c r="B41" s="16">
        <v>0</v>
      </c>
      <c r="C41" s="16">
        <v>0</v>
      </c>
      <c r="D41" s="16">
        <f t="shared" si="10"/>
        <v>0</v>
      </c>
      <c r="E41" s="16">
        <v>0</v>
      </c>
      <c r="F41" s="16">
        <v>0</v>
      </c>
      <c r="G41" s="16">
        <f t="shared" si="11"/>
        <v>0</v>
      </c>
    </row>
    <row r="42" spans="1:7" x14ac:dyDescent="0.2">
      <c r="A42" s="13" t="s">
        <v>47</v>
      </c>
      <c r="B42" s="17">
        <f t="shared" ref="B42:G42" si="12">SUM(B43:B51)</f>
        <v>1834000</v>
      </c>
      <c r="C42" s="17">
        <f t="shared" si="12"/>
        <v>4330984</v>
      </c>
      <c r="D42" s="17">
        <f t="shared" si="12"/>
        <v>6164984</v>
      </c>
      <c r="E42" s="17">
        <f t="shared" si="12"/>
        <v>230984</v>
      </c>
      <c r="F42" s="17">
        <f t="shared" si="12"/>
        <v>230984</v>
      </c>
      <c r="G42" s="17">
        <f t="shared" si="12"/>
        <v>5934000</v>
      </c>
    </row>
    <row r="43" spans="1:7" x14ac:dyDescent="0.2">
      <c r="A43" s="15" t="s">
        <v>48</v>
      </c>
      <c r="B43" s="16">
        <v>830500</v>
      </c>
      <c r="C43" s="16">
        <v>320984</v>
      </c>
      <c r="D43" s="16">
        <f t="shared" ref="D43:D51" si="13">+B43+C43</f>
        <v>1151484</v>
      </c>
      <c r="E43" s="16">
        <v>230984</v>
      </c>
      <c r="F43" s="16">
        <v>230984</v>
      </c>
      <c r="G43" s="16">
        <f t="shared" ref="G43:G51" si="14">+D43-E43</f>
        <v>920500</v>
      </c>
    </row>
    <row r="44" spans="1:7" x14ac:dyDescent="0.2">
      <c r="A44" s="15" t="s">
        <v>49</v>
      </c>
      <c r="B44" s="16">
        <v>580000</v>
      </c>
      <c r="C44" s="16">
        <v>900000</v>
      </c>
      <c r="D44" s="16">
        <f t="shared" si="13"/>
        <v>1480000</v>
      </c>
      <c r="E44" s="16">
        <v>0</v>
      </c>
      <c r="F44" s="16">
        <v>0</v>
      </c>
      <c r="G44" s="16">
        <f t="shared" si="14"/>
        <v>1480000</v>
      </c>
    </row>
    <row r="45" spans="1:7" x14ac:dyDescent="0.2">
      <c r="A45" s="15" t="s">
        <v>50</v>
      </c>
      <c r="B45" s="16">
        <v>20000</v>
      </c>
      <c r="C45" s="16">
        <v>0</v>
      </c>
      <c r="D45" s="16">
        <f t="shared" si="13"/>
        <v>20000</v>
      </c>
      <c r="E45" s="16">
        <v>0</v>
      </c>
      <c r="F45" s="16">
        <v>0</v>
      </c>
      <c r="G45" s="16">
        <f t="shared" si="14"/>
        <v>20000</v>
      </c>
    </row>
    <row r="46" spans="1:7" x14ac:dyDescent="0.2">
      <c r="A46" s="15" t="s">
        <v>51</v>
      </c>
      <c r="B46" s="16">
        <v>0</v>
      </c>
      <c r="C46" s="16">
        <v>2500000</v>
      </c>
      <c r="D46" s="16">
        <f t="shared" si="13"/>
        <v>2500000</v>
      </c>
      <c r="E46" s="16">
        <v>0</v>
      </c>
      <c r="F46" s="16">
        <v>0</v>
      </c>
      <c r="G46" s="16">
        <f t="shared" si="14"/>
        <v>2500000</v>
      </c>
    </row>
    <row r="47" spans="1:7" x14ac:dyDescent="0.2">
      <c r="A47" s="15" t="s">
        <v>52</v>
      </c>
      <c r="B47" s="16">
        <v>0</v>
      </c>
      <c r="C47" s="16">
        <v>0</v>
      </c>
      <c r="D47" s="16">
        <f t="shared" si="13"/>
        <v>0</v>
      </c>
      <c r="E47" s="16">
        <v>0</v>
      </c>
      <c r="F47" s="16">
        <v>0</v>
      </c>
      <c r="G47" s="16">
        <f t="shared" si="14"/>
        <v>0</v>
      </c>
    </row>
    <row r="48" spans="1:7" x14ac:dyDescent="0.2">
      <c r="A48" s="15" t="s">
        <v>53</v>
      </c>
      <c r="B48" s="16">
        <v>403500</v>
      </c>
      <c r="C48" s="16">
        <v>610000</v>
      </c>
      <c r="D48" s="16">
        <f t="shared" si="13"/>
        <v>1013500</v>
      </c>
      <c r="E48" s="16">
        <v>0</v>
      </c>
      <c r="F48" s="16">
        <v>0</v>
      </c>
      <c r="G48" s="16">
        <f t="shared" si="14"/>
        <v>1013500</v>
      </c>
    </row>
    <row r="49" spans="1:7" x14ac:dyDescent="0.2">
      <c r="A49" s="15" t="s">
        <v>54</v>
      </c>
      <c r="B49" s="16">
        <v>0</v>
      </c>
      <c r="C49" s="16">
        <v>0</v>
      </c>
      <c r="D49" s="16">
        <f t="shared" si="13"/>
        <v>0</v>
      </c>
      <c r="E49" s="16">
        <v>0</v>
      </c>
      <c r="F49" s="16">
        <v>0</v>
      </c>
      <c r="G49" s="16">
        <f t="shared" si="14"/>
        <v>0</v>
      </c>
    </row>
    <row r="50" spans="1:7" x14ac:dyDescent="0.2">
      <c r="A50" s="15" t="s">
        <v>55</v>
      </c>
      <c r="B50" s="16">
        <v>0</v>
      </c>
      <c r="C50" s="16">
        <v>0</v>
      </c>
      <c r="D50" s="16">
        <f t="shared" si="13"/>
        <v>0</v>
      </c>
      <c r="E50" s="16">
        <v>0</v>
      </c>
      <c r="F50" s="16">
        <v>0</v>
      </c>
      <c r="G50" s="16">
        <f t="shared" si="14"/>
        <v>0</v>
      </c>
    </row>
    <row r="51" spans="1:7" x14ac:dyDescent="0.2">
      <c r="A51" s="15" t="s">
        <v>56</v>
      </c>
      <c r="B51" s="16">
        <v>0</v>
      </c>
      <c r="C51" s="16">
        <v>0</v>
      </c>
      <c r="D51" s="16">
        <f t="shared" si="13"/>
        <v>0</v>
      </c>
      <c r="E51" s="16">
        <v>0</v>
      </c>
      <c r="F51" s="16">
        <v>0</v>
      </c>
      <c r="G51" s="16">
        <f t="shared" si="14"/>
        <v>0</v>
      </c>
    </row>
    <row r="52" spans="1:7" x14ac:dyDescent="0.2">
      <c r="A52" s="13" t="s">
        <v>57</v>
      </c>
      <c r="B52" s="17">
        <f t="shared" ref="B52:G52" si="15">SUM(B53:B55)</f>
        <v>0</v>
      </c>
      <c r="C52" s="17">
        <f t="shared" si="15"/>
        <v>1642259.14</v>
      </c>
      <c r="D52" s="17">
        <f t="shared" si="15"/>
        <v>1642259.14</v>
      </c>
      <c r="E52" s="17">
        <f t="shared" si="15"/>
        <v>0</v>
      </c>
      <c r="F52" s="17">
        <f t="shared" si="15"/>
        <v>0</v>
      </c>
      <c r="G52" s="17">
        <f t="shared" si="15"/>
        <v>1642259.14</v>
      </c>
    </row>
    <row r="53" spans="1:7" x14ac:dyDescent="0.2">
      <c r="A53" s="15" t="s">
        <v>58</v>
      </c>
      <c r="B53" s="16">
        <v>0</v>
      </c>
      <c r="C53" s="16">
        <v>0</v>
      </c>
      <c r="D53" s="16">
        <f t="shared" ref="D53:D55" si="16">+B53+C53</f>
        <v>0</v>
      </c>
      <c r="E53" s="16">
        <v>0</v>
      </c>
      <c r="F53" s="16">
        <v>0</v>
      </c>
      <c r="G53" s="16">
        <f t="shared" ref="G53:G55" si="17">+D53-E53</f>
        <v>0</v>
      </c>
    </row>
    <row r="54" spans="1:7" x14ac:dyDescent="0.2">
      <c r="A54" s="15" t="s">
        <v>59</v>
      </c>
      <c r="B54" s="16">
        <v>0</v>
      </c>
      <c r="C54" s="16">
        <v>1642259.14</v>
      </c>
      <c r="D54" s="16">
        <f t="shared" si="16"/>
        <v>1642259.14</v>
      </c>
      <c r="E54" s="16">
        <v>0</v>
      </c>
      <c r="F54" s="16">
        <v>0</v>
      </c>
      <c r="G54" s="16">
        <f t="shared" si="17"/>
        <v>1642259.14</v>
      </c>
    </row>
    <row r="55" spans="1:7" x14ac:dyDescent="0.2">
      <c r="A55" s="15" t="s">
        <v>60</v>
      </c>
      <c r="B55" s="16">
        <v>0</v>
      </c>
      <c r="C55" s="16">
        <v>0</v>
      </c>
      <c r="D55" s="16">
        <f t="shared" si="16"/>
        <v>0</v>
      </c>
      <c r="E55" s="16">
        <v>0</v>
      </c>
      <c r="F55" s="16">
        <v>0</v>
      </c>
      <c r="G55" s="16">
        <f t="shared" si="17"/>
        <v>0</v>
      </c>
    </row>
    <row r="56" spans="1:7" x14ac:dyDescent="0.2">
      <c r="A56" s="13" t="s">
        <v>61</v>
      </c>
      <c r="B56" s="17">
        <f t="shared" ref="B56:G56" si="18">SUM(B57:B63)</f>
        <v>0</v>
      </c>
      <c r="C56" s="17">
        <f t="shared" si="18"/>
        <v>0</v>
      </c>
      <c r="D56" s="17">
        <f t="shared" si="18"/>
        <v>0</v>
      </c>
      <c r="E56" s="17">
        <f t="shared" si="18"/>
        <v>0</v>
      </c>
      <c r="F56" s="17">
        <f t="shared" si="18"/>
        <v>0</v>
      </c>
      <c r="G56" s="17">
        <f t="shared" si="18"/>
        <v>0</v>
      </c>
    </row>
    <row r="57" spans="1:7" x14ac:dyDescent="0.2">
      <c r="A57" s="15" t="s">
        <v>62</v>
      </c>
      <c r="B57" s="16">
        <v>0</v>
      </c>
      <c r="C57" s="16">
        <v>0</v>
      </c>
      <c r="D57" s="16">
        <f t="shared" ref="D57:D63" si="19">+B57+C57</f>
        <v>0</v>
      </c>
      <c r="E57" s="16">
        <v>0</v>
      </c>
      <c r="F57" s="16">
        <v>0</v>
      </c>
      <c r="G57" s="16">
        <f t="shared" ref="G57:G63" si="20">+D57-E57</f>
        <v>0</v>
      </c>
    </row>
    <row r="58" spans="1:7" x14ac:dyDescent="0.2">
      <c r="A58" s="15" t="s">
        <v>63</v>
      </c>
      <c r="B58" s="16">
        <v>0</v>
      </c>
      <c r="C58" s="16">
        <v>0</v>
      </c>
      <c r="D58" s="16">
        <f t="shared" si="19"/>
        <v>0</v>
      </c>
      <c r="E58" s="16">
        <v>0</v>
      </c>
      <c r="F58" s="16">
        <v>0</v>
      </c>
      <c r="G58" s="16">
        <f t="shared" si="20"/>
        <v>0</v>
      </c>
    </row>
    <row r="59" spans="1:7" x14ac:dyDescent="0.2">
      <c r="A59" s="15" t="s">
        <v>64</v>
      </c>
      <c r="B59" s="16">
        <v>0</v>
      </c>
      <c r="C59" s="16">
        <v>0</v>
      </c>
      <c r="D59" s="16">
        <f t="shared" si="19"/>
        <v>0</v>
      </c>
      <c r="E59" s="16">
        <v>0</v>
      </c>
      <c r="F59" s="16">
        <v>0</v>
      </c>
      <c r="G59" s="16">
        <f t="shared" si="20"/>
        <v>0</v>
      </c>
    </row>
    <row r="60" spans="1:7" x14ac:dyDescent="0.2">
      <c r="A60" s="15" t="s">
        <v>65</v>
      </c>
      <c r="B60" s="16">
        <v>0</v>
      </c>
      <c r="C60" s="16">
        <v>0</v>
      </c>
      <c r="D60" s="16">
        <f t="shared" si="19"/>
        <v>0</v>
      </c>
      <c r="E60" s="16">
        <v>0</v>
      </c>
      <c r="F60" s="16">
        <v>0</v>
      </c>
      <c r="G60" s="16">
        <f t="shared" si="20"/>
        <v>0</v>
      </c>
    </row>
    <row r="61" spans="1:7" x14ac:dyDescent="0.2">
      <c r="A61" s="15" t="s">
        <v>66</v>
      </c>
      <c r="B61" s="16">
        <v>0</v>
      </c>
      <c r="C61" s="16">
        <v>0</v>
      </c>
      <c r="D61" s="16">
        <f t="shared" si="19"/>
        <v>0</v>
      </c>
      <c r="E61" s="16">
        <v>0</v>
      </c>
      <c r="F61" s="16">
        <v>0</v>
      </c>
      <c r="G61" s="16">
        <f t="shared" si="20"/>
        <v>0</v>
      </c>
    </row>
    <row r="62" spans="1:7" x14ac:dyDescent="0.2">
      <c r="A62" s="15" t="s">
        <v>67</v>
      </c>
      <c r="B62" s="16">
        <v>0</v>
      </c>
      <c r="C62" s="16">
        <v>0</v>
      </c>
      <c r="D62" s="16">
        <f t="shared" si="19"/>
        <v>0</v>
      </c>
      <c r="E62" s="16">
        <v>0</v>
      </c>
      <c r="F62" s="16">
        <v>0</v>
      </c>
      <c r="G62" s="16">
        <f t="shared" si="20"/>
        <v>0</v>
      </c>
    </row>
    <row r="63" spans="1:7" x14ac:dyDescent="0.2">
      <c r="A63" s="15" t="s">
        <v>68</v>
      </c>
      <c r="B63" s="16">
        <v>0</v>
      </c>
      <c r="C63" s="16">
        <v>0</v>
      </c>
      <c r="D63" s="16">
        <f t="shared" si="19"/>
        <v>0</v>
      </c>
      <c r="E63" s="16">
        <v>0</v>
      </c>
      <c r="F63" s="16">
        <v>0</v>
      </c>
      <c r="G63" s="16">
        <f t="shared" si="20"/>
        <v>0</v>
      </c>
    </row>
    <row r="64" spans="1:7" x14ac:dyDescent="0.2">
      <c r="A64" s="13" t="s">
        <v>69</v>
      </c>
      <c r="B64" s="17">
        <f t="shared" ref="B64:G64" si="21">SUM(B65:B67)</f>
        <v>0</v>
      </c>
      <c r="C64" s="17">
        <f t="shared" si="21"/>
        <v>0</v>
      </c>
      <c r="D64" s="17">
        <f t="shared" si="21"/>
        <v>0</v>
      </c>
      <c r="E64" s="17">
        <f t="shared" si="21"/>
        <v>0</v>
      </c>
      <c r="F64" s="17">
        <f t="shared" si="21"/>
        <v>0</v>
      </c>
      <c r="G64" s="17">
        <f t="shared" si="21"/>
        <v>0</v>
      </c>
    </row>
    <row r="65" spans="1:7" x14ac:dyDescent="0.2">
      <c r="A65" s="15" t="s">
        <v>70</v>
      </c>
      <c r="B65" s="16">
        <v>0</v>
      </c>
      <c r="C65" s="16">
        <v>0</v>
      </c>
      <c r="D65" s="16">
        <f t="shared" ref="D65:D67" si="22">+B65+C65</f>
        <v>0</v>
      </c>
      <c r="E65" s="16">
        <v>0</v>
      </c>
      <c r="F65" s="16">
        <v>0</v>
      </c>
      <c r="G65" s="16">
        <f t="shared" ref="G65:G67" si="23">+D65-E65</f>
        <v>0</v>
      </c>
    </row>
    <row r="66" spans="1:7" x14ac:dyDescent="0.2">
      <c r="A66" s="15" t="s">
        <v>71</v>
      </c>
      <c r="B66" s="16">
        <v>0</v>
      </c>
      <c r="C66" s="16">
        <v>0</v>
      </c>
      <c r="D66" s="16">
        <f t="shared" si="22"/>
        <v>0</v>
      </c>
      <c r="E66" s="16">
        <v>0</v>
      </c>
      <c r="F66" s="16">
        <v>0</v>
      </c>
      <c r="G66" s="16">
        <f t="shared" si="23"/>
        <v>0</v>
      </c>
    </row>
    <row r="67" spans="1:7" x14ac:dyDescent="0.2">
      <c r="A67" s="15" t="s">
        <v>72</v>
      </c>
      <c r="B67" s="16">
        <v>0</v>
      </c>
      <c r="C67" s="16">
        <v>0</v>
      </c>
      <c r="D67" s="16">
        <f t="shared" si="22"/>
        <v>0</v>
      </c>
      <c r="E67" s="16">
        <v>0</v>
      </c>
      <c r="F67" s="16">
        <v>0</v>
      </c>
      <c r="G67" s="16">
        <f t="shared" si="23"/>
        <v>0</v>
      </c>
    </row>
    <row r="68" spans="1:7" x14ac:dyDescent="0.2">
      <c r="A68" s="13" t="s">
        <v>73</v>
      </c>
      <c r="B68" s="17">
        <f t="shared" ref="B68:G68" si="24">SUM(B69:B75)</f>
        <v>0</v>
      </c>
      <c r="C68" s="17">
        <f t="shared" si="24"/>
        <v>0</v>
      </c>
      <c r="D68" s="17">
        <f t="shared" si="24"/>
        <v>0</v>
      </c>
      <c r="E68" s="17">
        <f t="shared" si="24"/>
        <v>0</v>
      </c>
      <c r="F68" s="17">
        <f t="shared" si="24"/>
        <v>0</v>
      </c>
      <c r="G68" s="17">
        <f t="shared" si="24"/>
        <v>0</v>
      </c>
    </row>
    <row r="69" spans="1:7" x14ac:dyDescent="0.2">
      <c r="A69" s="15" t="s">
        <v>74</v>
      </c>
      <c r="B69" s="16">
        <v>0</v>
      </c>
      <c r="C69" s="16">
        <v>0</v>
      </c>
      <c r="D69" s="16">
        <f t="shared" ref="D69:D75" si="25">+B69+C69</f>
        <v>0</v>
      </c>
      <c r="E69" s="16">
        <v>0</v>
      </c>
      <c r="F69" s="16">
        <v>0</v>
      </c>
      <c r="G69" s="16">
        <f t="shared" ref="G69:G75" si="26">+D69-E69</f>
        <v>0</v>
      </c>
    </row>
    <row r="70" spans="1:7" x14ac:dyDescent="0.2">
      <c r="A70" s="15" t="s">
        <v>75</v>
      </c>
      <c r="B70" s="16">
        <v>0</v>
      </c>
      <c r="C70" s="16">
        <v>0</v>
      </c>
      <c r="D70" s="16">
        <f t="shared" si="25"/>
        <v>0</v>
      </c>
      <c r="E70" s="16">
        <v>0</v>
      </c>
      <c r="F70" s="16">
        <v>0</v>
      </c>
      <c r="G70" s="16">
        <f t="shared" si="26"/>
        <v>0</v>
      </c>
    </row>
    <row r="71" spans="1:7" x14ac:dyDescent="0.2">
      <c r="A71" s="15" t="s">
        <v>76</v>
      </c>
      <c r="B71" s="16">
        <v>0</v>
      </c>
      <c r="C71" s="16">
        <v>0</v>
      </c>
      <c r="D71" s="16">
        <f t="shared" si="25"/>
        <v>0</v>
      </c>
      <c r="E71" s="16">
        <v>0</v>
      </c>
      <c r="F71" s="16">
        <v>0</v>
      </c>
      <c r="G71" s="16">
        <f t="shared" si="26"/>
        <v>0</v>
      </c>
    </row>
    <row r="72" spans="1:7" x14ac:dyDescent="0.2">
      <c r="A72" s="15" t="s">
        <v>77</v>
      </c>
      <c r="B72" s="16">
        <v>0</v>
      </c>
      <c r="C72" s="16">
        <v>0</v>
      </c>
      <c r="D72" s="16">
        <f t="shared" si="25"/>
        <v>0</v>
      </c>
      <c r="E72" s="16">
        <v>0</v>
      </c>
      <c r="F72" s="16">
        <v>0</v>
      </c>
      <c r="G72" s="16">
        <f t="shared" si="26"/>
        <v>0</v>
      </c>
    </row>
    <row r="73" spans="1:7" x14ac:dyDescent="0.2">
      <c r="A73" s="15" t="s">
        <v>78</v>
      </c>
      <c r="B73" s="16">
        <v>0</v>
      </c>
      <c r="C73" s="16">
        <v>0</v>
      </c>
      <c r="D73" s="16">
        <f t="shared" si="25"/>
        <v>0</v>
      </c>
      <c r="E73" s="16">
        <v>0</v>
      </c>
      <c r="F73" s="16">
        <v>0</v>
      </c>
      <c r="G73" s="16">
        <f t="shared" si="26"/>
        <v>0</v>
      </c>
    </row>
    <row r="74" spans="1:7" x14ac:dyDescent="0.2">
      <c r="A74" s="15" t="s">
        <v>79</v>
      </c>
      <c r="B74" s="16">
        <v>0</v>
      </c>
      <c r="C74" s="16">
        <v>0</v>
      </c>
      <c r="D74" s="16">
        <f t="shared" si="25"/>
        <v>0</v>
      </c>
      <c r="E74" s="16">
        <v>0</v>
      </c>
      <c r="F74" s="16">
        <v>0</v>
      </c>
      <c r="G74" s="16">
        <f t="shared" si="26"/>
        <v>0</v>
      </c>
    </row>
    <row r="75" spans="1:7" x14ac:dyDescent="0.2">
      <c r="A75" s="18" t="s">
        <v>80</v>
      </c>
      <c r="B75" s="19">
        <v>0</v>
      </c>
      <c r="C75" s="19">
        <v>0</v>
      </c>
      <c r="D75" s="19">
        <f t="shared" si="25"/>
        <v>0</v>
      </c>
      <c r="E75" s="19">
        <v>0</v>
      </c>
      <c r="F75" s="19">
        <v>0</v>
      </c>
      <c r="G75" s="19">
        <f t="shared" si="26"/>
        <v>0</v>
      </c>
    </row>
    <row r="76" spans="1:7" x14ac:dyDescent="0.2">
      <c r="A76" s="20" t="s">
        <v>81</v>
      </c>
      <c r="B76" s="21">
        <f t="shared" ref="B76:G76" si="27">+B4+B12+B22+B32+B42+B52+B56+B64+B68</f>
        <v>73939651.74000001</v>
      </c>
      <c r="C76" s="21">
        <f t="shared" si="27"/>
        <v>6910129.2799999993</v>
      </c>
      <c r="D76" s="21">
        <f t="shared" si="27"/>
        <v>80849781.020000011</v>
      </c>
      <c r="E76" s="21">
        <f t="shared" si="27"/>
        <v>12174558.98</v>
      </c>
      <c r="F76" s="21">
        <f t="shared" si="27"/>
        <v>12174558.98</v>
      </c>
      <c r="G76" s="21">
        <f t="shared" si="27"/>
        <v>68675222.039999992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2025-04-30T18:10:40Z</dcterms:created>
  <dcterms:modified xsi:type="dcterms:W3CDTF">2025-04-30T18:11:11Z</dcterms:modified>
</cp:coreProperties>
</file>