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13_ncr:1_{D6B6FE4D-4F91-4A31-92B9-417F94880901}" xr6:coauthVersionLast="36" xr6:coauthVersionMax="36" xr10:uidLastSave="{00000000-0000-0000-0000-000000000000}"/>
  <bookViews>
    <workbookView xWindow="0" yWindow="0" windowWidth="28800" windowHeight="11925" xr2:uid="{D988A2CD-6F95-4A04-B542-0C81C8E44DEF}"/>
  </bookViews>
  <sheets>
    <sheet name="Formato 4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C70" i="2"/>
  <c r="D68" i="2"/>
  <c r="C68" i="2"/>
  <c r="B68" i="2"/>
  <c r="D64" i="2"/>
  <c r="D72" i="2" s="1"/>
  <c r="D74" i="2" s="1"/>
  <c r="C64" i="2"/>
  <c r="B64" i="2"/>
  <c r="D63" i="2"/>
  <c r="C63" i="2"/>
  <c r="C72" i="2" s="1"/>
  <c r="C74" i="2" s="1"/>
  <c r="B63" i="2"/>
  <c r="B72" i="2" s="1"/>
  <c r="B74" i="2" s="1"/>
  <c r="D55" i="2"/>
  <c r="C55" i="2"/>
  <c r="D53" i="2"/>
  <c r="C53" i="2"/>
  <c r="B53" i="2"/>
  <c r="D49" i="2"/>
  <c r="C49" i="2"/>
  <c r="B49" i="2"/>
  <c r="D48" i="2"/>
  <c r="D57" i="2" s="1"/>
  <c r="D59" i="2" s="1"/>
  <c r="C48" i="2"/>
  <c r="C57" i="2" s="1"/>
  <c r="C59" i="2" s="1"/>
  <c r="B48" i="2"/>
  <c r="B57" i="2" s="1"/>
  <c r="B59" i="2" s="1"/>
  <c r="C44" i="2"/>
  <c r="C11" i="2" s="1"/>
  <c r="C8" i="2" s="1"/>
  <c r="C21" i="2" s="1"/>
  <c r="C23" i="2" s="1"/>
  <c r="C25" i="2" s="1"/>
  <c r="C33" i="2" s="1"/>
  <c r="D40" i="2"/>
  <c r="C40" i="2"/>
  <c r="B40" i="2"/>
  <c r="B44" i="2" s="1"/>
  <c r="B11" i="2" s="1"/>
  <c r="B8" i="2" s="1"/>
  <c r="B21" i="2" s="1"/>
  <c r="B23" i="2" s="1"/>
  <c r="B25" i="2" s="1"/>
  <c r="B33" i="2" s="1"/>
  <c r="D37" i="2"/>
  <c r="D44" i="2" s="1"/>
  <c r="D11" i="2" s="1"/>
  <c r="D8" i="2" s="1"/>
  <c r="D21" i="2" s="1"/>
  <c r="D23" i="2" s="1"/>
  <c r="D25" i="2" s="1"/>
  <c r="D33" i="2" s="1"/>
  <c r="C37" i="2"/>
  <c r="B37" i="2"/>
  <c r="D29" i="2"/>
  <c r="C29" i="2"/>
  <c r="B29" i="2"/>
  <c r="D17" i="2"/>
  <c r="C17" i="2"/>
  <c r="D13" i="2"/>
  <c r="C13" i="2"/>
  <c r="B13" i="2"/>
  <c r="A4" i="2"/>
  <c r="A2" i="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<sst xmlns="http://schemas.openxmlformats.org/spreadsheetml/2006/main" count="63" uniqueCount="43">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</sst>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UPB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53CE-233D-42FD-BAA6-CE83BAD48CE6}">
  <sheetPr>
    <outlinePr summaryBelow="0"/>
  </sheetPr>
  <dimension ref="A1:D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UNIVERSIDAD POLITECNICA DEL BICENTENARIO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73939651.74000001</v>
      </c>
      <c r="C8" s="16">
        <f>SUM(C9:C11)</f>
        <v>11251176.470000001</v>
      </c>
      <c r="D8" s="16">
        <f>SUM(D9:D11)</f>
        <v>11251176.470000001</v>
      </c>
    </row>
    <row r="9" spans="1:4" x14ac:dyDescent="0.25">
      <c r="A9" s="17" t="s">
        <v>8</v>
      </c>
      <c r="B9" s="18">
        <v>54906237.740000002</v>
      </c>
      <c r="C9" s="18">
        <v>11247214.32</v>
      </c>
      <c r="D9" s="18">
        <v>11247214.32</v>
      </c>
    </row>
    <row r="10" spans="1:4" x14ac:dyDescent="0.25">
      <c r="A10" s="17" t="s">
        <v>9</v>
      </c>
      <c r="B10" s="18">
        <v>19033414</v>
      </c>
      <c r="C10" s="18">
        <v>3962.15</v>
      </c>
      <c r="D10" s="18">
        <v>3962.15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73939651.74000001</v>
      </c>
      <c r="C13" s="16">
        <f>C14+C15</f>
        <v>12174558.98</v>
      </c>
      <c r="D13" s="16">
        <f>D14+D15</f>
        <v>12174558.98</v>
      </c>
    </row>
    <row r="14" spans="1:4" x14ac:dyDescent="0.25">
      <c r="A14" s="17" t="s">
        <v>12</v>
      </c>
      <c r="B14" s="18">
        <v>54906237.740000002</v>
      </c>
      <c r="C14" s="18">
        <v>12174558.98</v>
      </c>
      <c r="D14" s="18">
        <v>12174558.98</v>
      </c>
    </row>
    <row r="15" spans="1:4" x14ac:dyDescent="0.25">
      <c r="A15" s="17" t="s">
        <v>13</v>
      </c>
      <c r="B15" s="18">
        <v>19033414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831275.12</v>
      </c>
      <c r="D17" s="16">
        <f>D18+D19</f>
        <v>480414.99</v>
      </c>
    </row>
    <row r="18" spans="1:4" x14ac:dyDescent="0.25">
      <c r="A18" s="17" t="s">
        <v>15</v>
      </c>
      <c r="B18" s="22">
        <v>0</v>
      </c>
      <c r="C18" s="23">
        <v>484377.14</v>
      </c>
      <c r="D18" s="23">
        <v>484377.14</v>
      </c>
    </row>
    <row r="19" spans="1:4" x14ac:dyDescent="0.25">
      <c r="A19" s="17" t="s">
        <v>16</v>
      </c>
      <c r="B19" s="22">
        <v>0</v>
      </c>
      <c r="C19" s="23">
        <v>346897.98</v>
      </c>
      <c r="D19" s="23">
        <v>-3962.15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-92107.389999999781</v>
      </c>
      <c r="D21" s="16">
        <f>D8-D13+D17</f>
        <v>-442967.51999999979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-92107.389999999781</v>
      </c>
      <c r="D23" s="16">
        <f>D21-D11</f>
        <v>-442967.51999999979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-923382.50999999978</v>
      </c>
      <c r="D25" s="16">
        <f>D23-D17</f>
        <v>-923382.50999999978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-923382.50999999978</v>
      </c>
      <c r="D33" s="29">
        <f>D25+D29</f>
        <v>-923382.50999999978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54906237.740000002</v>
      </c>
      <c r="C48" s="36">
        <f>C9</f>
        <v>11247214.32</v>
      </c>
      <c r="D48" s="36">
        <f>D9</f>
        <v>11247214.32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54906237.740000002</v>
      </c>
      <c r="C53" s="23">
        <f>C14</f>
        <v>12174558.98</v>
      </c>
      <c r="D53" s="23">
        <f>D14</f>
        <v>12174558.98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484377.14</v>
      </c>
      <c r="D55" s="23">
        <f>D18</f>
        <v>484377.14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-442967.52000000014</v>
      </c>
      <c r="D57" s="29">
        <f>D48+D49-D53+D55</f>
        <v>-442967.52000000014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-442967.52000000014</v>
      </c>
      <c r="D59" s="29">
        <f>D57-D49</f>
        <v>-442967.52000000014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19033414</v>
      </c>
      <c r="C63" s="42">
        <f>C10</f>
        <v>3962.15</v>
      </c>
      <c r="D63" s="42">
        <f>D10</f>
        <v>3962.15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19033414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346897.98</v>
      </c>
      <c r="D70" s="18">
        <f>D19</f>
        <v>-3962.15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350860.13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350860.13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2893C7F0-33CA-41D0-AE37-17D7BB7656B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2025-04-30T17:48:15Z</dcterms:created>
  <dcterms:modified xsi:type="dcterms:W3CDTF">2025-04-30T17:48:45Z</dcterms:modified>
</cp:coreProperties>
</file>