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13_ncr:1_{37411D20-3A27-412F-AD5D-774AB466B409}" xr6:coauthVersionLast="36" xr6:coauthVersionMax="36" xr10:uidLastSave="{00000000-0000-0000-0000-000000000000}"/>
  <bookViews>
    <workbookView xWindow="0" yWindow="0" windowWidth="28800" windowHeight="11925" xr2:uid="{4C59D9EF-909E-4ABE-B893-EE8A5A9DCC01}"/>
  </bookViews>
  <sheets>
    <sheet name="Formato 6 c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F71" i="2"/>
  <c r="E71" i="2"/>
  <c r="D71" i="2"/>
  <c r="C71" i="2"/>
  <c r="B71" i="2"/>
  <c r="G61" i="2"/>
  <c r="F61" i="2"/>
  <c r="E61" i="2"/>
  <c r="D61" i="2"/>
  <c r="C61" i="2"/>
  <c r="B61" i="2"/>
  <c r="G53" i="2"/>
  <c r="F53" i="2"/>
  <c r="E53" i="2"/>
  <c r="D53" i="2"/>
  <c r="C53" i="2"/>
  <c r="B53" i="2"/>
  <c r="G44" i="2"/>
  <c r="F44" i="2"/>
  <c r="E44" i="2"/>
  <c r="E43" i="2" s="1"/>
  <c r="E77" i="2" s="1"/>
  <c r="D44" i="2"/>
  <c r="D43" i="2" s="1"/>
  <c r="D77" i="2" s="1"/>
  <c r="C44" i="2"/>
  <c r="B44" i="2"/>
  <c r="G43" i="2"/>
  <c r="F43" i="2"/>
  <c r="C43" i="2"/>
  <c r="B43" i="2"/>
  <c r="G37" i="2"/>
  <c r="F37" i="2"/>
  <c r="E37" i="2"/>
  <c r="D37" i="2"/>
  <c r="C37" i="2"/>
  <c r="B37" i="2"/>
  <c r="G27" i="2"/>
  <c r="F27" i="2"/>
  <c r="E27" i="2"/>
  <c r="D27" i="2"/>
  <c r="C27" i="2"/>
  <c r="B27" i="2"/>
  <c r="G19" i="2"/>
  <c r="F19" i="2"/>
  <c r="E19" i="2"/>
  <c r="D19" i="2"/>
  <c r="C19" i="2"/>
  <c r="B19" i="2"/>
  <c r="G10" i="2"/>
  <c r="G9" i="2" s="1"/>
  <c r="F10" i="2"/>
  <c r="F9" i="2" s="1"/>
  <c r="E10" i="2"/>
  <c r="D10" i="2"/>
  <c r="C10" i="2"/>
  <c r="C9" i="2" s="1"/>
  <c r="B10" i="2"/>
  <c r="B9" i="2" s="1"/>
  <c r="E9" i="2"/>
  <c r="D9" i="2"/>
  <c r="A5" i="2"/>
  <c r="A2" i="2"/>
  <c r="B77" i="2" l="1"/>
  <c r="C77" i="2"/>
  <c r="F77" i="2"/>
  <c r="G77" i="2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<sst xmlns="http://schemas.openxmlformats.org/spreadsheetml/2006/main" count="79" uniqueCount="47">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</sst>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790A-6A6E-442B-BE16-8D1755ADB749}">
  <sheetPr>
    <outlinePr summaryBelow="0"/>
  </sheetPr>
  <dimension ref="A1:G7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UNIVERSIDAD POLITECNICA DEL BICENTENARIO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Marzo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54906237.740000002</v>
      </c>
      <c r="C9" s="23">
        <f t="shared" ref="C9:G9" si="0">SUM(C10,C19,C27,C37)</f>
        <v>5958705.0099999998</v>
      </c>
      <c r="D9" s="23">
        <f t="shared" si="0"/>
        <v>60864942.75</v>
      </c>
      <c r="E9" s="23">
        <f t="shared" si="0"/>
        <v>12174558.98</v>
      </c>
      <c r="F9" s="23">
        <f t="shared" si="0"/>
        <v>12174558.98</v>
      </c>
      <c r="G9" s="23">
        <f t="shared" si="0"/>
        <v>48690383.769999996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54906237.740000002</v>
      </c>
      <c r="C19" s="25">
        <f t="shared" ref="C19:G19" si="2">SUM(C20:C26)</f>
        <v>5958705.0099999998</v>
      </c>
      <c r="D19" s="25">
        <f t="shared" si="2"/>
        <v>60864942.75</v>
      </c>
      <c r="E19" s="25">
        <f t="shared" si="2"/>
        <v>12174558.98</v>
      </c>
      <c r="F19" s="25">
        <f t="shared" si="2"/>
        <v>12174558.98</v>
      </c>
      <c r="G19" s="25">
        <f t="shared" si="2"/>
        <v>48690383.769999996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54906237.740000002</v>
      </c>
      <c r="C24" s="25">
        <v>5958705.0099999998</v>
      </c>
      <c r="D24" s="25">
        <v>60864942.75</v>
      </c>
      <c r="E24" s="25">
        <v>12174558.98</v>
      </c>
      <c r="F24" s="25">
        <v>12174558.98</v>
      </c>
      <c r="G24" s="25">
        <v>48690383.769999996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19033414</v>
      </c>
      <c r="C43" s="31">
        <f t="shared" ref="C43:G43" si="5">SUM(C44,C53,C61,C71)</f>
        <v>951424.27</v>
      </c>
      <c r="D43" s="31">
        <f t="shared" si="5"/>
        <v>19984838.27</v>
      </c>
      <c r="E43" s="31">
        <f t="shared" si="5"/>
        <v>0</v>
      </c>
      <c r="F43" s="31">
        <f t="shared" si="5"/>
        <v>0</v>
      </c>
      <c r="G43" s="31">
        <f t="shared" si="5"/>
        <v>19984838.27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19033414</v>
      </c>
      <c r="C53" s="25">
        <f t="shared" ref="C53:G53" si="7">SUM(C54:C60)</f>
        <v>951424.27</v>
      </c>
      <c r="D53" s="25">
        <f t="shared" si="7"/>
        <v>19984838.27</v>
      </c>
      <c r="E53" s="25">
        <f t="shared" si="7"/>
        <v>0</v>
      </c>
      <c r="F53" s="25">
        <f t="shared" si="7"/>
        <v>0</v>
      </c>
      <c r="G53" s="25">
        <f t="shared" si="7"/>
        <v>19984838.27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19033414</v>
      </c>
      <c r="C58" s="25">
        <v>951424.27</v>
      </c>
      <c r="D58" s="25">
        <v>19984838.27</v>
      </c>
      <c r="E58" s="25">
        <v>0</v>
      </c>
      <c r="F58" s="25">
        <v>0</v>
      </c>
      <c r="G58" s="25">
        <v>19984838.27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73939651.74000001</v>
      </c>
      <c r="C77" s="31">
        <f t="shared" ref="C77:G77" si="10">C43+C9</f>
        <v>6910129.2799999993</v>
      </c>
      <c r="D77" s="31">
        <f t="shared" si="10"/>
        <v>80849781.019999996</v>
      </c>
      <c r="E77" s="31">
        <f t="shared" si="10"/>
        <v>12174558.98</v>
      </c>
      <c r="F77" s="31">
        <f t="shared" si="10"/>
        <v>12174558.98</v>
      </c>
      <c r="G77" s="31">
        <f t="shared" si="10"/>
        <v>68675222.039999992</v>
      </c>
    </row>
    <row r="78" spans="1:7" x14ac:dyDescent="0.25">
      <c r="A78" s="35"/>
      <c r="B78" s="36"/>
      <c r="C78" s="36"/>
      <c r="D78" s="36"/>
      <c r="E78" s="36"/>
      <c r="F78" s="36"/>
      <c r="G78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14349610-B27C-4E12-888A-D099F9A8F9D9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2025-04-30T17:52:36Z</dcterms:created>
  <dcterms:modified xsi:type="dcterms:W3CDTF">2025-04-30T17:53:09Z</dcterms:modified>
</cp:coreProperties>
</file>