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2do TRIMESTRE 2025\1.-INFORMACION CONTABLE\FORMATO DE ENVIO\"/>
    </mc:Choice>
  </mc:AlternateContent>
  <xr:revisionPtr revIDLastSave="0" documentId="13_ncr:1_{DAB6041E-04B1-45BC-B274-C5C397B507AA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2" l="1"/>
  <c r="B61" i="2"/>
  <c r="C59" i="2"/>
  <c r="B59" i="2"/>
  <c r="C54" i="2"/>
  <c r="B54" i="2"/>
  <c r="C48" i="2"/>
  <c r="B48" i="2"/>
  <c r="C45" i="2"/>
  <c r="B45" i="2"/>
  <c r="C41" i="2"/>
  <c r="B41" i="2"/>
  <c r="C36" i="2"/>
  <c r="B36" i="2"/>
  <c r="C33" i="2"/>
  <c r="B33" i="2"/>
  <c r="C16" i="2"/>
  <c r="B16" i="2"/>
  <c r="C4" i="2"/>
  <c r="B4" i="2"/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<sst xmlns="http://schemas.openxmlformats.org/spreadsheetml/2006/main" count="58" uniqueCount="50">
  <si>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</si>
  <si>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</si>
  <si>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</si>
  <si>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</si>
  <si>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</si>
  <si>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</si>
  <si>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</si>
  <si>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</si>
  <si>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</si>
  <si>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</si>
  <si>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</si>
  <si>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</si>
  <si>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</si>
  <si>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</si>
  <si>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</si>
  <si>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</si>
  <si>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</si>
  <si>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</si>
  <si>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</si>
  <si>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</si>
  <si>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</si>
  <si>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</si>
  <si>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</si>
  <si>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</si>
  <si>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</si>
  <si>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</si>
  <si>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</si>
  <si>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</si>
  <si>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</si>
  <si>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</si>
  <si>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</si>
  <si>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</si>
  <si>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</si>
  <si>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</si>
  <si>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</si>
  <si>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</si>
  <si>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</si>
  <si>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</si>
  <si>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</si>
  <si>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</si>
  <si>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</si>
  <si>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</si>
  <si>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</si>
  <si>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</si>
  <si>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</si>
  <si>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</si>
  <si>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</si>
  <si>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</si>
  <si>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</si>
  <si>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UNIVERSIDAD POLITECNICA DEL BICENTENARIO
Estado de Flujos de Efectivo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</si>
</sst>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3" fillId="0" borderId="4" xfId="8" applyNumberFormat="1" applyFont="1" applyBorder="1" applyAlignment="1" applyProtection="1">
      <alignment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40387995.540000007</v>
      </c>
      <c r="C4" s="7">
        <f>SUM(C5:C14)</f>
        <v>77275511.900000006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4907766.53</v>
      </c>
      <c r="C11" s="9">
        <v>10860942.210000001</v>
      </c>
    </row>
    <row r="12" spans="1:3" ht="22.5" x14ac:dyDescent="0.2">
      <c r="A12" s="8" t="s">
        <v>10</v>
      </c>
      <c r="B12" s="20">
        <v>13332080.75</v>
      </c>
      <c r="C12" s="20">
        <v>21280309.93</v>
      </c>
    </row>
    <row r="13" spans="1:3" ht="11.25" customHeight="1" x14ac:dyDescent="0.2">
      <c r="A13" s="8" t="s">
        <v>11</v>
      </c>
      <c r="B13" s="9">
        <v>22148148.260000002</v>
      </c>
      <c r="C13" s="9">
        <v>45134259.759999998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SUM(B17:B32)</f>
        <v>27399529.519999996</v>
      </c>
      <c r="C16" s="7">
        <f>SUM(C17:C32)</f>
        <v>60625340.879999995</v>
      </c>
    </row>
    <row r="17" spans="1:3" ht="11.25" customHeight="1" x14ac:dyDescent="0.2">
      <c r="A17" s="8" t="s">
        <v>14</v>
      </c>
      <c r="B17" s="9">
        <v>21902539.739999998</v>
      </c>
      <c r="C17" s="9">
        <v>45920679.329999998</v>
      </c>
    </row>
    <row r="18" spans="1:3" ht="11.25" customHeight="1" x14ac:dyDescent="0.2">
      <c r="A18" s="8" t="s">
        <v>15</v>
      </c>
      <c r="B18" s="9">
        <v>420296.5</v>
      </c>
      <c r="C18" s="9">
        <v>1778118.26</v>
      </c>
    </row>
    <row r="19" spans="1:3" ht="11.25" customHeight="1" x14ac:dyDescent="0.2">
      <c r="A19" s="8" t="s">
        <v>16</v>
      </c>
      <c r="B19" s="9">
        <v>4777872.3499999996</v>
      </c>
      <c r="C19" s="9">
        <v>11949778.5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298820.93</v>
      </c>
      <c r="C23" s="9">
        <v>976764.79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B4-B16</f>
        <v>12988466.020000011</v>
      </c>
      <c r="C33" s="7">
        <f>C4-C16</f>
        <v>16650171.020000011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SUM(B37:B39)</f>
        <v>0</v>
      </c>
      <c r="C36" s="7">
        <f>SUM(C37:C39)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SUM(B42:B44)</f>
        <v>1477900.55</v>
      </c>
      <c r="C41" s="7">
        <f>SUM(C42:C44)</f>
        <v>545945.28</v>
      </c>
    </row>
    <row r="42" spans="1:3" ht="11.25" customHeight="1" x14ac:dyDescent="0.2">
      <c r="A42" s="8" t="s">
        <v>32</v>
      </c>
      <c r="B42" s="9">
        <v>1246916.55</v>
      </c>
      <c r="C42" s="9">
        <v>0</v>
      </c>
    </row>
    <row r="43" spans="1:3" ht="11.25" customHeight="1" x14ac:dyDescent="0.2">
      <c r="A43" s="8" t="s">
        <v>33</v>
      </c>
      <c r="B43" s="9">
        <v>230984</v>
      </c>
      <c r="C43" s="9">
        <v>545945.28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B36-B41</f>
        <v>-1477900.55</v>
      </c>
      <c r="C45" s="7">
        <f>C36-C41</f>
        <v>-545945.28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SUM(B49+B52)</f>
        <v>0</v>
      </c>
      <c r="C48" s="7">
        <f>SUM(C49+C52)</f>
        <v>0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SUM(B55+B58)</f>
        <v>9003148.2100000009</v>
      </c>
      <c r="C54" s="7">
        <f>SUM(C55+C58)</f>
        <v>11759616.26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9003148.2100000009</v>
      </c>
      <c r="C58" s="9">
        <v>11759616.26</v>
      </c>
    </row>
    <row r="59" spans="1:3" ht="11.25" customHeight="1" x14ac:dyDescent="0.2">
      <c r="A59" s="4" t="s">
        <v>44</v>
      </c>
      <c r="B59" s="7">
        <f>B48-B54</f>
        <v>-9003148.2100000009</v>
      </c>
      <c r="C59" s="7">
        <f>C48-C54</f>
        <v>-11759616.26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B59+B45+B33</f>
        <v>2507417.2600000091</v>
      </c>
      <c r="C61" s="7">
        <f>C59+C45+C33</f>
        <v>4344609.4800000116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23130651.82</v>
      </c>
      <c r="C63" s="7">
        <v>18786042.34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25638069.079999998</v>
      </c>
      <c r="C65" s="7">
        <v>23130651.82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Jefe de Departamento de Recursos Financieros</cp:lastModifiedBy>
  <cp:revision/>
  <dcterms:created xsi:type="dcterms:W3CDTF">2012-12-11T20:31:36Z</dcterms:created>
  <dcterms:modified xsi:type="dcterms:W3CDTF">2025-07-16T21:13:34Z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