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3.-INFORMACION PROGRAMATICA\FORMATO DE ENVIO\"/>
    </mc:Choice>
  </mc:AlternateContent>
  <xr:revisionPtr revIDLastSave="0" documentId="13_ncr:1_{CC54F5A3-3BB2-4D16-9FC9-2438853B59E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<sst xmlns="http://schemas.openxmlformats.org/spreadsheetml/2006/main" count="64" uniqueCount="64">
  <si>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</si>
  <si>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</si>
  <si>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</si>
  <si>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</si>
  <si>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</si>
  <si>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</si>
  <si>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</si>
  <si>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</si>
  <si>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</si>
  <si>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</si>
  <si>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</si>
  <si>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</si>
  <si>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</si>
  <si>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</si>
  <si>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</si>
  <si>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</si>
  <si>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</si>
  <si>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</si>
  <si>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</si>
  <si>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</si>
  <si>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</si>
  <si>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</si>
  <si>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</si>
  <si>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</si>
  <si>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</si>
  <si>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</si>
  <si>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</si>
  <si>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</si>
  <si>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</si>
  <si>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</si>
  <si>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</si>
  <si>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</si>
  <si>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</si>
  <si>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</si>
  <si>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</si>
  <si>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</si>
  <si>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</si>
  <si>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</si>
  <si>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</si>
  <si>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</si>
  <si>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</si>
  <si>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</si>
  <si>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</si>
  <si>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</si>
  <si>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</si>
  <si>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</si>
  <si>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</si>
  <si>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</si>
  <si>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</si>
  <si>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</si>
  <si>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</si>
  <si>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</si>
  <si>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</si>
  <si>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</si>
  <si>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</si>
  <si>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</si>
  <si>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</si>
  <si>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</si>
  <si>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</si>
  <si>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UNIVERSIDAD POLITECNICA DEL BICENTENARIO
Gasto por Categoría Programática
Del 1 de Enero al 30 de Junio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</si>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</sst>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10" fillId="0" borderId="10" xfId="0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59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58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73939651.74000001</v>
      </c>
      <c r="C5" s="15">
        <f t="shared" ref="C5:G5" si="0">+C6+C9+C18+C22+C25+C30</f>
        <v>8419861.4299999997</v>
      </c>
      <c r="D5" s="15">
        <f t="shared" si="0"/>
        <v>82359513.170000002</v>
      </c>
      <c r="E5" s="15">
        <f t="shared" si="0"/>
        <v>28940037.949999999</v>
      </c>
      <c r="F5" s="15">
        <f t="shared" si="0"/>
        <v>28877430.07</v>
      </c>
      <c r="G5" s="15">
        <f t="shared" si="0"/>
        <v>53419475.220000014</v>
      </c>
    </row>
    <row r="6" spans="1:8" x14ac:dyDescent="0.2">
      <c r="A6" s="8" t="s">
        <v>0</v>
      </c>
      <c r="B6" s="16">
        <f>SUM(B7:B8)</f>
        <v>402280</v>
      </c>
      <c r="C6" s="16">
        <f>SUM(C7:C8)</f>
        <v>65676.02</v>
      </c>
      <c r="D6" s="16">
        <f t="shared" ref="D6:G6" si="1">SUM(D7:D8)</f>
        <v>467956.02</v>
      </c>
      <c r="E6" s="16">
        <f t="shared" si="1"/>
        <v>213878.99</v>
      </c>
      <c r="F6" s="16">
        <f t="shared" si="1"/>
        <v>213878.99</v>
      </c>
      <c r="G6" s="16">
        <f t="shared" si="1"/>
        <v>254077.03000000003</v>
      </c>
      <c r="H6" s="7">
        <v>0</v>
      </c>
    </row>
    <row r="7" spans="1:8" x14ac:dyDescent="0.2">
      <c r="A7" s="9" t="s">
        <v>1</v>
      </c>
      <c r="B7" s="17">
        <v>402280</v>
      </c>
      <c r="C7" s="17">
        <v>65676.02</v>
      </c>
      <c r="D7" s="17">
        <f>B7+C7</f>
        <v>467956.02</v>
      </c>
      <c r="E7" s="17">
        <v>213878.99</v>
      </c>
      <c r="F7" s="17">
        <v>213878.99</v>
      </c>
      <c r="G7" s="17">
        <f>D7-E7</f>
        <v>254077.03000000003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54963169.230000004</v>
      </c>
      <c r="C9" s="16">
        <f>SUM(C10:C17)</f>
        <v>7528575.9799999995</v>
      </c>
      <c r="D9" s="16">
        <f t="shared" ref="D9:G9" si="2">SUM(D10:D17)</f>
        <v>62491745.210000001</v>
      </c>
      <c r="E9" s="16">
        <f t="shared" si="2"/>
        <v>21757657.940000001</v>
      </c>
      <c r="F9" s="16">
        <f t="shared" si="2"/>
        <v>21713792.290000003</v>
      </c>
      <c r="G9" s="16">
        <f t="shared" si="2"/>
        <v>40734087.270000011</v>
      </c>
      <c r="H9" s="7">
        <v>0</v>
      </c>
    </row>
    <row r="10" spans="1:8" x14ac:dyDescent="0.2">
      <c r="A10" s="9" t="s">
        <v>4</v>
      </c>
      <c r="B10" s="17">
        <v>52353866.850000001</v>
      </c>
      <c r="C10" s="17">
        <v>6298356.5599999996</v>
      </c>
      <c r="D10" s="17">
        <f t="shared" ref="D10:D17" si="3">B10+C10</f>
        <v>58652223.410000004</v>
      </c>
      <c r="E10" s="17">
        <v>20961710.84</v>
      </c>
      <c r="F10" s="17">
        <v>20917845.190000001</v>
      </c>
      <c r="G10" s="17">
        <f t="shared" ref="G10:G17" si="4">D10-E10</f>
        <v>37690512.570000008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2609302.38</v>
      </c>
      <c r="C12" s="17">
        <v>1230219.42</v>
      </c>
      <c r="D12" s="17">
        <f t="shared" si="3"/>
        <v>3839521.8</v>
      </c>
      <c r="E12" s="17">
        <v>795947.1</v>
      </c>
      <c r="F12" s="17">
        <v>795947.1</v>
      </c>
      <c r="G12" s="17">
        <f t="shared" si="4"/>
        <v>3043574.6999999997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18574202.510000002</v>
      </c>
      <c r="C18" s="16">
        <f>SUM(C19:C21)</f>
        <v>825609.43</v>
      </c>
      <c r="D18" s="16">
        <f t="shared" ref="D18:G18" si="5">SUM(D19:D21)</f>
        <v>19399811.940000001</v>
      </c>
      <c r="E18" s="16">
        <f t="shared" si="5"/>
        <v>6968501.0199999996</v>
      </c>
      <c r="F18" s="16">
        <f t="shared" si="5"/>
        <v>6949758.79</v>
      </c>
      <c r="G18" s="16">
        <f t="shared" si="5"/>
        <v>12431310.920000002</v>
      </c>
      <c r="H18" s="7">
        <v>0</v>
      </c>
    </row>
    <row r="19" spans="1:8" x14ac:dyDescent="0.2">
      <c r="A19" s="9" t="s">
        <v>13</v>
      </c>
      <c r="B19" s="17">
        <v>18574202.510000002</v>
      </c>
      <c r="C19" s="17">
        <v>825609.43</v>
      </c>
      <c r="D19" s="17">
        <f t="shared" ref="D19:D21" si="6">B19+C19</f>
        <v>19399811.940000001</v>
      </c>
      <c r="E19" s="17">
        <v>6968501.0199999996</v>
      </c>
      <c r="F19" s="17">
        <v>6949758.79</v>
      </c>
      <c r="G19" s="17">
        <f t="shared" ref="G19:G21" si="7">D19-E19</f>
        <v>12431310.920000002</v>
      </c>
      <c r="H19" s="7" t="s">
        <v>43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8" t="s">
        <v>60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25" t="s">
        <v>61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25" t="s">
        <v>62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25" t="s">
        <v>63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73939651.74000001</v>
      </c>
      <c r="C36" s="18">
        <f t="shared" si="17"/>
        <v>8419861.4299999997</v>
      </c>
      <c r="D36" s="18">
        <f t="shared" si="17"/>
        <v>82359513.170000002</v>
      </c>
      <c r="E36" s="18">
        <f t="shared" si="17"/>
        <v>28940037.949999999</v>
      </c>
      <c r="F36" s="18">
        <f t="shared" si="17"/>
        <v>28877430.07</v>
      </c>
      <c r="G36" s="18">
        <f t="shared" si="17"/>
        <v>53419475.220000014</v>
      </c>
    </row>
    <row r="38" spans="1:8" x14ac:dyDescent="0.2">
      <c r="A38" s="11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1 A35:B35 B32:B34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2017-03-30T22:19:49Z</cp:lastPrinted>
  <dcterms:created xsi:type="dcterms:W3CDTF">2012-12-11T21:13:37Z</dcterms:created>
  <dcterms:modified xsi:type="dcterms:W3CDTF">2025-07-16T21:33:30Z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