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Disciplina Financiera\"/>
    </mc:Choice>
  </mc:AlternateContent>
  <xr:revisionPtr revIDLastSave="0" documentId="8_{627D6C75-847C-4D0F-88D0-84CD78C08138}" xr6:coauthVersionLast="36" xr6:coauthVersionMax="36" xr10:uidLastSave="{00000000-0000-0000-0000-000000000000}"/>
  <bookViews>
    <workbookView xWindow="0" yWindow="0" windowWidth="28800" windowHeight="11625" xr2:uid="{20BF6158-8C44-4D3E-A71C-486E2CECF7E5}"/>
  </bookViews>
  <sheets>
    <sheet name="Formato 4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2" l="1"/>
  <c r="C70" i="2"/>
  <c r="D68" i="2"/>
  <c r="C68" i="2"/>
  <c r="B68" i="2"/>
  <c r="D64" i="2"/>
  <c r="D72" i="2" s="1"/>
  <c r="D74" i="2" s="1"/>
  <c r="C64" i="2"/>
  <c r="B64" i="2"/>
  <c r="D63" i="2"/>
  <c r="C63" i="2"/>
  <c r="C72" i="2" s="1"/>
  <c r="C74" i="2" s="1"/>
  <c r="B63" i="2"/>
  <c r="B72" i="2" s="1"/>
  <c r="B74" i="2" s="1"/>
  <c r="D55" i="2"/>
  <c r="C55" i="2"/>
  <c r="D53" i="2"/>
  <c r="C53" i="2"/>
  <c r="B53" i="2"/>
  <c r="D49" i="2"/>
  <c r="C49" i="2"/>
  <c r="C57" i="2" s="1"/>
  <c r="C59" i="2" s="1"/>
  <c r="B49" i="2"/>
  <c r="B57" i="2" s="1"/>
  <c r="B59" i="2" s="1"/>
  <c r="D48" i="2"/>
  <c r="D57" i="2" s="1"/>
  <c r="D59" i="2" s="1"/>
  <c r="C48" i="2"/>
  <c r="B48" i="2"/>
  <c r="D44" i="2"/>
  <c r="C44" i="2"/>
  <c r="D40" i="2"/>
  <c r="C40" i="2"/>
  <c r="B40" i="2"/>
  <c r="D37" i="2"/>
  <c r="C37" i="2"/>
  <c r="B37" i="2"/>
  <c r="B44" i="2" s="1"/>
  <c r="D29" i="2"/>
  <c r="C29" i="2"/>
  <c r="B29" i="2"/>
  <c r="D17" i="2"/>
  <c r="C17" i="2"/>
  <c r="D13" i="2"/>
  <c r="C13" i="2"/>
  <c r="B13" i="2"/>
  <c r="D8" i="2"/>
  <c r="D21" i="2" s="1"/>
  <c r="D23" i="2" s="1"/>
  <c r="D25" i="2" s="1"/>
  <c r="D33" i="2" s="1"/>
  <c r="C8" i="2"/>
  <c r="C21" i="2" s="1"/>
  <c r="C23" i="2" s="1"/>
  <c r="C25" i="2" s="1"/>
  <c r="C33" i="2" s="1"/>
  <c r="B8" i="2"/>
  <c r="B21" i="2" s="1"/>
  <c r="B23" i="2" s="1"/>
  <c r="B25" i="2" s="1"/>
  <c r="B33" i="2" s="1"/>
  <c r="A4" i="2"/>
  <c r="A2" i="2"/>
</calcChain>
</file>

<file path=xl/sharedStrings.xml><?xml version="1.0" encoding="utf-8"?>
<sst xmlns="http://schemas.openxmlformats.org/spreadsheetml/2006/main" count="64" uniqueCount="44">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</sst>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FINANCIERA/CUENTA%20PUBLICA/2025/PUBLICACION%20P&#193;GINA%20UPB/2do%20Trimestre/5.-INFORMACION%20ADICIONAL%20DISCIPLINA%20FINANCIERA/0361_IDF_PEGT_UPB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2BBB9-8273-45EC-BB1E-1EC955962D85}">
  <sheetPr>
    <outlinePr summaryBelow="0"/>
  </sheetPr>
  <dimension ref="A1:D76"/>
  <sheetViews>
    <sheetView showGridLines="0" tabSelected="1" zoomScale="75" zoomScaleNormal="75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 xml:space="preserve"> UNIVERSIDAD POLITECNICA DEL BICENTENARIO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Junio de 2025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73939651.74000001</v>
      </c>
      <c r="C8" s="16">
        <f>SUM(C9:C11)</f>
        <v>40387995.539999999</v>
      </c>
      <c r="D8" s="16">
        <f>SUM(D9:D11)</f>
        <v>40387995.539999999</v>
      </c>
    </row>
    <row r="9" spans="1:4" x14ac:dyDescent="0.25">
      <c r="A9" s="17" t="s">
        <v>8</v>
      </c>
      <c r="B9" s="18">
        <v>54906237.740000002</v>
      </c>
      <c r="C9" s="18">
        <v>27037646.489999998</v>
      </c>
      <c r="D9" s="18">
        <v>27037646.489999998</v>
      </c>
    </row>
    <row r="10" spans="1:4" x14ac:dyDescent="0.25">
      <c r="A10" s="17" t="s">
        <v>9</v>
      </c>
      <c r="B10" s="18">
        <v>19033414</v>
      </c>
      <c r="C10" s="18">
        <v>13350349.050000001</v>
      </c>
      <c r="D10" s="18">
        <v>13350349.050000001</v>
      </c>
    </row>
    <row r="11" spans="1:4" x14ac:dyDescent="0.25">
      <c r="A11" s="17" t="s">
        <v>10</v>
      </c>
      <c r="B11" s="18">
        <v>0</v>
      </c>
      <c r="C11" s="18">
        <v>0</v>
      </c>
      <c r="D11" s="18"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73939651.74000001</v>
      </c>
      <c r="C13" s="16">
        <f>C14+C15</f>
        <v>28940037.950000003</v>
      </c>
      <c r="D13" s="16">
        <f>D14+D15</f>
        <v>28877430.07</v>
      </c>
    </row>
    <row r="14" spans="1:4" x14ac:dyDescent="0.25">
      <c r="A14" s="17" t="s">
        <v>12</v>
      </c>
      <c r="B14" s="18">
        <v>54906237.740000002</v>
      </c>
      <c r="C14" s="18">
        <v>19443257.920000002</v>
      </c>
      <c r="D14" s="18">
        <v>19380650.039999999</v>
      </c>
    </row>
    <row r="15" spans="1:4" x14ac:dyDescent="0.25">
      <c r="A15" s="17" t="s">
        <v>13</v>
      </c>
      <c r="B15" s="18">
        <v>19033414</v>
      </c>
      <c r="C15" s="18">
        <v>9496780.0299999993</v>
      </c>
      <c r="D15" s="18">
        <v>9496780.0299999993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-2544189.2400000002</v>
      </c>
      <c r="D17" s="16">
        <f>D18+D19</f>
        <v>-2895049.37</v>
      </c>
    </row>
    <row r="18" spans="1:4" x14ac:dyDescent="0.25">
      <c r="A18" s="17" t="s">
        <v>15</v>
      </c>
      <c r="B18" s="22">
        <v>0</v>
      </c>
      <c r="C18" s="23">
        <v>958519.65</v>
      </c>
      <c r="D18" s="23">
        <v>958519.65</v>
      </c>
    </row>
    <row r="19" spans="1:4" x14ac:dyDescent="0.25">
      <c r="A19" s="17" t="s">
        <v>16</v>
      </c>
      <c r="B19" s="22">
        <v>0</v>
      </c>
      <c r="C19" s="23">
        <v>-3502708.89</v>
      </c>
      <c r="D19" s="23">
        <v>-3853569.02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8903768.3499999959</v>
      </c>
      <c r="D21" s="16">
        <f>D8-D13+D17</f>
        <v>8615516.0999999978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8903768.3499999959</v>
      </c>
      <c r="D23" s="16">
        <f>D21-D11</f>
        <v>8615516.0999999978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11447957.589999996</v>
      </c>
      <c r="D25" s="16">
        <f>D23-D17</f>
        <v>11510565.469999999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11447957.589999996</v>
      </c>
      <c r="D33" s="29">
        <f>D25+D29</f>
        <v>11510565.469999999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54906237.740000002</v>
      </c>
      <c r="C48" s="36">
        <f>C9</f>
        <v>27037646.489999998</v>
      </c>
      <c r="D48" s="36">
        <f>D9</f>
        <v>27037646.489999998</v>
      </c>
    </row>
    <row r="49" spans="1:4" x14ac:dyDescent="0.25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54906237.740000002</v>
      </c>
      <c r="C53" s="23">
        <f>C14</f>
        <v>19443257.920000002</v>
      </c>
      <c r="D53" s="23">
        <f>D14</f>
        <v>19380650.039999999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958519.65</v>
      </c>
      <c r="D55" s="23">
        <f>D18</f>
        <v>958519.65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8552908.2199999969</v>
      </c>
      <c r="D57" s="29">
        <f>D48+D49-D53+D55</f>
        <v>8615516.0999999996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0</v>
      </c>
      <c r="C59" s="29">
        <f>C57-C49</f>
        <v>8552908.2199999969</v>
      </c>
      <c r="D59" s="29">
        <f>D57-D49</f>
        <v>8615516.0999999996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19033414</v>
      </c>
      <c r="C63" s="42">
        <f>C10</f>
        <v>13350349.050000001</v>
      </c>
      <c r="D63" s="42">
        <f>D10</f>
        <v>13350349.050000001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19033414</v>
      </c>
      <c r="C68" s="18">
        <f>C15</f>
        <v>9496780.0299999993</v>
      </c>
      <c r="D68" s="18">
        <f>D15</f>
        <v>9496780.0299999993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-3502708.89</v>
      </c>
      <c r="D70" s="18">
        <f>D19</f>
        <v>-3853569.02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350860.13000000129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350860.13000000129</v>
      </c>
      <c r="D74" s="16">
        <f>D72-D64</f>
        <v>0</v>
      </c>
    </row>
    <row r="75" spans="1:4" x14ac:dyDescent="0.25">
      <c r="A75" s="32"/>
      <c r="B75" s="27"/>
      <c r="C75" s="27"/>
      <c r="D75" s="27"/>
    </row>
    <row r="76" spans="1:4" x14ac:dyDescent="0.25">
      <c r="A76" t="s">
        <v>43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4C6D94D5-7FD4-4922-8376-4F6BD6ADBF4D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2025-07-18T16:59:02Z</dcterms:created>
  <dcterms:modified xsi:type="dcterms:W3CDTF">2025-07-18T16:59:37Z</dcterms:modified>
</cp:coreProperties>
</file>