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3.-INFORMACION PROGRAMATICA\FORMATO DE ENVIO\"/>
    </mc:Choice>
  </mc:AlternateContent>
  <xr:revisionPtr revIDLastSave="0" documentId="13_ncr:1_{BE9B93D5-D7D6-4B49-ABCC-81D9FC3E86BF}" xr6:coauthVersionLast="36" xr6:coauthVersionMax="36" xr10:uidLastSave="{00000000-0000-0000-0000-000000000000}"/>
  <bookViews>
    <workbookView xWindow="-105" yWindow="-105" windowWidth="19425" windowHeight="1030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<sst xmlns="http://schemas.openxmlformats.org/spreadsheetml/2006/main" count="64" uniqueCount="64">
  <si>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</si>
  <si>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</si>
  <si>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</si>
  <si>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</si>
  <si>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</si>
  <si>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</si>
  <si>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</si>
  <si>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</si>
  <si>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</si>
  <si>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</si>
  <si>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</si>
  <si>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</si>
  <si>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</si>
  <si>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</si>
  <si>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</si>
  <si>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</si>
  <si>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</si>
  <si>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</si>
  <si>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</si>
  <si>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</si>
  <si>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</si>
  <si>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</si>
  <si>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</si>
  <si>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</si>
  <si>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</si>
  <si>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</si>
  <si>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</si>
  <si>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</si>
  <si>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</si>
  <si>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</si>
  <si>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</si>
  <si>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</si>
  <si>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</si>
  <si>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</si>
  <si>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</si>
  <si>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</si>
  <si>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</si>
  <si>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</si>
  <si>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</si>
  <si>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</si>
  <si>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</si>
  <si>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</si>
  <si>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</si>
  <si>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</si>
  <si>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</si>
  <si>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</si>
  <si>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</si>
  <si>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</si>
  <si>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</si>
  <si>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</si>
  <si>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</si>
  <si>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</si>
  <si>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</si>
  <si>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</si>
  <si>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</si>
  <si>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</si>
  <si>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</si>
  <si>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</si>
  <si>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</si>
  <si>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</si>
  <si>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</si>
  <si>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</si>
  <si>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</si>
  <si>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UNIVERSIDAD POLITECNICA DEL BICENTENARIO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</si>
</sst>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5" t="s">
        <v>63</v>
      </c>
      <c r="B1" s="15"/>
      <c r="C1" s="15"/>
      <c r="D1" s="15"/>
      <c r="E1" s="15"/>
      <c r="F1" s="15"/>
      <c r="G1" s="18"/>
    </row>
    <row r="2" spans="1:8" ht="15" customHeight="1" x14ac:dyDescent="0.2">
      <c r="A2" s="19" t="s">
        <v>59</v>
      </c>
      <c r="B2" s="15" t="s">
        <v>31</v>
      </c>
      <c r="C2" s="15"/>
      <c r="D2" s="15"/>
      <c r="E2" s="15"/>
      <c r="F2" s="15"/>
      <c r="G2" s="16" t="s">
        <v>30</v>
      </c>
    </row>
    <row r="3" spans="1:8" ht="24.95" customHeight="1" x14ac:dyDescent="0.2">
      <c r="A3" s="20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7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21">
        <f>+B6+B9+B18+B22+B25+B30</f>
        <v>73939651.74000001</v>
      </c>
      <c r="C5" s="21">
        <f t="shared" ref="C5:G5" si="0">+C6+C9+C18+C22+C25+C30</f>
        <v>10646722.709999999</v>
      </c>
      <c r="D5" s="21">
        <f t="shared" si="0"/>
        <v>84586374.450000003</v>
      </c>
      <c r="E5" s="21">
        <f t="shared" si="0"/>
        <v>70800821.349999994</v>
      </c>
      <c r="F5" s="21">
        <f t="shared" si="0"/>
        <v>69185488.159999996</v>
      </c>
      <c r="G5" s="21">
        <f t="shared" si="0"/>
        <v>13785553.100000005</v>
      </c>
    </row>
    <row r="6" spans="1:8" x14ac:dyDescent="0.2">
      <c r="A6" s="8" t="s">
        <v>0</v>
      </c>
      <c r="B6" s="22">
        <f>SUM(B7:B8)</f>
        <v>402280</v>
      </c>
      <c r="C6" s="22">
        <f>SUM(C7:C8)</f>
        <v>232795.01</v>
      </c>
      <c r="D6" s="22">
        <f t="shared" ref="D6:G6" si="1">SUM(D7:D8)</f>
        <v>635075.01</v>
      </c>
      <c r="E6" s="22">
        <f t="shared" si="1"/>
        <v>622893.65</v>
      </c>
      <c r="F6" s="22">
        <f t="shared" si="1"/>
        <v>607981.18999999994</v>
      </c>
      <c r="G6" s="22">
        <f t="shared" si="1"/>
        <v>12181.359999999986</v>
      </c>
      <c r="H6" s="7">
        <v>0</v>
      </c>
    </row>
    <row r="7" spans="1:8" x14ac:dyDescent="0.2">
      <c r="A7" s="9" t="s">
        <v>1</v>
      </c>
      <c r="B7" s="23">
        <v>402280</v>
      </c>
      <c r="C7" s="23">
        <v>232795.01</v>
      </c>
      <c r="D7" s="23">
        <f>B7+C7</f>
        <v>635075.01</v>
      </c>
      <c r="E7" s="23">
        <v>622893.65</v>
      </c>
      <c r="F7" s="23">
        <v>607981.18999999994</v>
      </c>
      <c r="G7" s="23">
        <f>D7-E7</f>
        <v>12181.359999999986</v>
      </c>
      <c r="H7" s="7" t="s">
        <v>34</v>
      </c>
    </row>
    <row r="8" spans="1:8" x14ac:dyDescent="0.2">
      <c r="A8" s="9" t="s">
        <v>2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  <c r="H8" s="7" t="s">
        <v>35</v>
      </c>
    </row>
    <row r="9" spans="1:8" x14ac:dyDescent="0.2">
      <c r="A9" s="8" t="s">
        <v>3</v>
      </c>
      <c r="B9" s="22">
        <f>SUM(B10:B17)</f>
        <v>54963169.230000004</v>
      </c>
      <c r="C9" s="22">
        <f>SUM(C10:C17)</f>
        <v>8978530.0399999991</v>
      </c>
      <c r="D9" s="22">
        <f t="shared" ref="D9:G9" si="2">SUM(D10:D17)</f>
        <v>63941699.270000003</v>
      </c>
      <c r="E9" s="22">
        <f t="shared" si="2"/>
        <v>52431921.909999996</v>
      </c>
      <c r="F9" s="22">
        <f t="shared" si="2"/>
        <v>51485406.039999999</v>
      </c>
      <c r="G9" s="22">
        <f t="shared" si="2"/>
        <v>11509777.360000003</v>
      </c>
      <c r="H9" s="7">
        <v>0</v>
      </c>
    </row>
    <row r="10" spans="1:8" x14ac:dyDescent="0.2">
      <c r="A10" s="9" t="s">
        <v>4</v>
      </c>
      <c r="B10" s="23">
        <v>52353866.850000001</v>
      </c>
      <c r="C10" s="23">
        <v>8664761.0999999996</v>
      </c>
      <c r="D10" s="23">
        <f t="shared" ref="D10:D17" si="3">B10+C10</f>
        <v>61018627.950000003</v>
      </c>
      <c r="E10" s="23">
        <v>50188943.07</v>
      </c>
      <c r="F10" s="23">
        <v>49250950.109999999</v>
      </c>
      <c r="G10" s="23">
        <f t="shared" ref="G10:G17" si="4">D10-E10</f>
        <v>10829684.880000003</v>
      </c>
      <c r="H10" s="7" t="s">
        <v>36</v>
      </c>
    </row>
    <row r="11" spans="1:8" x14ac:dyDescent="0.2">
      <c r="A11" s="9" t="s">
        <v>5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  <c r="H11" s="7" t="s">
        <v>37</v>
      </c>
    </row>
    <row r="12" spans="1:8" x14ac:dyDescent="0.2">
      <c r="A12" s="9" t="s">
        <v>6</v>
      </c>
      <c r="B12" s="23">
        <v>2609302.38</v>
      </c>
      <c r="C12" s="23">
        <v>313768.94</v>
      </c>
      <c r="D12" s="23">
        <f t="shared" si="3"/>
        <v>2923071.32</v>
      </c>
      <c r="E12" s="23">
        <v>2242978.84</v>
      </c>
      <c r="F12" s="23">
        <v>2234455.9300000002</v>
      </c>
      <c r="G12" s="23">
        <f t="shared" si="4"/>
        <v>680092.48</v>
      </c>
      <c r="H12" s="7" t="s">
        <v>38</v>
      </c>
    </row>
    <row r="13" spans="1:8" x14ac:dyDescent="0.2">
      <c r="A13" s="9" t="s">
        <v>7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  <c r="H13" s="7" t="s">
        <v>39</v>
      </c>
    </row>
    <row r="14" spans="1:8" x14ac:dyDescent="0.2">
      <c r="A14" s="9" t="s">
        <v>8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  <c r="H14" s="7" t="s">
        <v>40</v>
      </c>
    </row>
    <row r="15" spans="1:8" x14ac:dyDescent="0.2">
      <c r="A15" s="9" t="s">
        <v>9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  <c r="H15" s="7" t="s">
        <v>41</v>
      </c>
    </row>
    <row r="16" spans="1:8" x14ac:dyDescent="0.2">
      <c r="A16" s="9" t="s">
        <v>10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  <c r="H16" s="7" t="s">
        <v>42</v>
      </c>
    </row>
    <row r="17" spans="1:8" x14ac:dyDescent="0.2">
      <c r="A17" s="9" t="s">
        <v>11</v>
      </c>
      <c r="B17" s="23">
        <v>0</v>
      </c>
      <c r="C17" s="23">
        <v>0</v>
      </c>
      <c r="D17" s="23">
        <f t="shared" si="3"/>
        <v>0</v>
      </c>
      <c r="E17" s="23">
        <v>0</v>
      </c>
      <c r="F17" s="23">
        <v>0</v>
      </c>
      <c r="G17" s="23">
        <f t="shared" si="4"/>
        <v>0</v>
      </c>
      <c r="H17" s="7" t="s">
        <v>43</v>
      </c>
    </row>
    <row r="18" spans="1:8" x14ac:dyDescent="0.2">
      <c r="A18" s="8" t="s">
        <v>12</v>
      </c>
      <c r="B18" s="22">
        <f>SUM(B19:B21)</f>
        <v>18574202.510000002</v>
      </c>
      <c r="C18" s="22">
        <f>SUM(C19:C21)</f>
        <v>1435397.66</v>
      </c>
      <c r="D18" s="22">
        <f t="shared" ref="D18:G18" si="5">SUM(D19:D21)</f>
        <v>20009600.170000002</v>
      </c>
      <c r="E18" s="22">
        <f t="shared" si="5"/>
        <v>17746005.789999999</v>
      </c>
      <c r="F18" s="22">
        <f t="shared" si="5"/>
        <v>17092100.93</v>
      </c>
      <c r="G18" s="22">
        <f t="shared" si="5"/>
        <v>2263594.3800000027</v>
      </c>
      <c r="H18" s="7">
        <v>0</v>
      </c>
    </row>
    <row r="19" spans="1:8" x14ac:dyDescent="0.2">
      <c r="A19" s="9" t="s">
        <v>13</v>
      </c>
      <c r="B19" s="23">
        <v>18574202.510000002</v>
      </c>
      <c r="C19" s="23">
        <v>1435397.66</v>
      </c>
      <c r="D19" s="23">
        <f t="shared" ref="D19:D21" si="6">B19+C19</f>
        <v>20009600.170000002</v>
      </c>
      <c r="E19" s="23">
        <v>17746005.789999999</v>
      </c>
      <c r="F19" s="23">
        <v>17092100.93</v>
      </c>
      <c r="G19" s="23">
        <f t="shared" ref="G19:G21" si="7">D19-E19</f>
        <v>2263594.3800000027</v>
      </c>
      <c r="H19" s="7" t="s">
        <v>44</v>
      </c>
    </row>
    <row r="20" spans="1:8" x14ac:dyDescent="0.2">
      <c r="A20" s="9" t="s">
        <v>14</v>
      </c>
      <c r="B20" s="23">
        <v>0</v>
      </c>
      <c r="C20" s="23">
        <v>0</v>
      </c>
      <c r="D20" s="23">
        <f t="shared" si="6"/>
        <v>0</v>
      </c>
      <c r="E20" s="23">
        <v>0</v>
      </c>
      <c r="F20" s="23">
        <v>0</v>
      </c>
      <c r="G20" s="23">
        <f t="shared" si="7"/>
        <v>0</v>
      </c>
      <c r="H20" s="7" t="s">
        <v>45</v>
      </c>
    </row>
    <row r="21" spans="1:8" x14ac:dyDescent="0.2">
      <c r="A21" s="9" t="s">
        <v>15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  <c r="H21" s="7" t="s">
        <v>46</v>
      </c>
    </row>
    <row r="22" spans="1:8" x14ac:dyDescent="0.2">
      <c r="A22" s="8" t="s">
        <v>16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7">
        <v>0</v>
      </c>
    </row>
    <row r="23" spans="1:8" x14ac:dyDescent="0.2">
      <c r="A23" s="9" t="s">
        <v>17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  <c r="H24" s="7" t="s">
        <v>48</v>
      </c>
    </row>
    <row r="25" spans="1:8" x14ac:dyDescent="0.2">
      <c r="A25" s="8" t="s">
        <v>19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  <c r="H25" s="7">
        <v>0</v>
      </c>
    </row>
    <row r="26" spans="1:8" x14ac:dyDescent="0.2">
      <c r="A26" s="9" t="s">
        <v>20</v>
      </c>
      <c r="B26" s="23">
        <v>0</v>
      </c>
      <c r="C26" s="23">
        <v>0</v>
      </c>
      <c r="D26" s="23">
        <f t="shared" ref="D26:D29" si="12">B26+C26</f>
        <v>0</v>
      </c>
      <c r="E26" s="23">
        <v>0</v>
      </c>
      <c r="F26" s="23">
        <v>0</v>
      </c>
      <c r="G26" s="23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  <c r="H27" s="7" t="s">
        <v>50</v>
      </c>
    </row>
    <row r="28" spans="1:8" x14ac:dyDescent="0.2">
      <c r="A28" s="9" t="s">
        <v>22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  <c r="H28" s="7" t="s">
        <v>51</v>
      </c>
    </row>
    <row r="29" spans="1:8" x14ac:dyDescent="0.2">
      <c r="A29" s="9" t="s">
        <v>23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  <c r="H29" s="7" t="s">
        <v>52</v>
      </c>
    </row>
    <row r="30" spans="1:8" x14ac:dyDescent="0.2">
      <c r="A30" s="8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  <c r="H30" s="7">
        <v>0</v>
      </c>
    </row>
    <row r="31" spans="1:8" x14ac:dyDescent="0.2">
      <c r="A31" s="9" t="s">
        <v>24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  <c r="H32" s="7" t="s">
        <v>54</v>
      </c>
    </row>
    <row r="33" spans="1:8" x14ac:dyDescent="0.2">
      <c r="A33" s="10" t="s">
        <v>60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  <c r="H33" s="7" t="s">
        <v>55</v>
      </c>
    </row>
    <row r="34" spans="1:8" x14ac:dyDescent="0.2">
      <c r="A34" s="10" t="s">
        <v>62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  <c r="H34" s="7" t="s">
        <v>56</v>
      </c>
    </row>
    <row r="35" spans="1:8" x14ac:dyDescent="0.2">
      <c r="A35" s="10"/>
      <c r="B35" s="22"/>
      <c r="C35" s="22"/>
      <c r="D35" s="22"/>
      <c r="E35" s="22"/>
      <c r="F35" s="22"/>
      <c r="G35" s="22"/>
      <c r="H35" s="7"/>
    </row>
    <row r="36" spans="1:8" ht="13.5" customHeight="1" x14ac:dyDescent="0.2">
      <c r="A36" s="14" t="s">
        <v>58</v>
      </c>
      <c r="B36" s="24">
        <f t="shared" ref="B36:G36" si="17">+B5+B32+B33+B34</f>
        <v>73939651.74000001</v>
      </c>
      <c r="C36" s="24">
        <f t="shared" si="17"/>
        <v>10646722.709999999</v>
      </c>
      <c r="D36" s="24">
        <f t="shared" si="17"/>
        <v>84586374.450000003</v>
      </c>
      <c r="E36" s="24">
        <f t="shared" si="17"/>
        <v>70800821.349999994</v>
      </c>
      <c r="F36" s="24">
        <f t="shared" si="17"/>
        <v>69185488.159999996</v>
      </c>
      <c r="G36" s="24">
        <f t="shared" si="17"/>
        <v>13785553.100000005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2017-03-30T22:19:49Z</cp:lastPrinted>
  <dcterms:created xsi:type="dcterms:W3CDTF">2012-12-11T21:13:37Z</dcterms:created>
  <dcterms:modified xsi:type="dcterms:W3CDTF">2026-01-23T05:43:20Z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