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3.-INFORMACION PROGRAMATICA\FORMATO DE ENVIO\"/>
    </mc:Choice>
  </mc:AlternateContent>
  <xr:revisionPtr revIDLastSave="0" documentId="8_{4355D269-6996-425A-A3AE-012D000D75C3}" xr6:coauthVersionLast="36" xr6:coauthVersionMax="36" xr10:uidLastSave="{00000000-0000-0000-0000-000000000000}"/>
  <bookViews>
    <workbookView xWindow="0" yWindow="0" windowWidth="24090" windowHeight="561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4" l="1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7" i="4" l="1"/>
  <c r="Q27" i="4"/>
  <c r="I27" i="4" l="1"/>
  <c r="H27" i="4"/>
  <c r="G27" i="4"/>
  <c r="N4" i="4" l="1"/>
  <c r="Q4" i="4"/>
  <c r="P4" i="4"/>
</calcChain>
</file>

<file path=xl/sharedStrings.xml><?xml version="1.0" encoding="utf-8"?>
<sst xmlns="http://schemas.openxmlformats.org/spreadsheetml/2006/main" count="184" uniqueCount="85">
  <si>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</si>
  <si>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</si>
  <si>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</si>
  <si>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</si>
  <si>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</si>
  <si>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</si>
  <si>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</si>
  <si>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</si>
  <si>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</si>
  <si>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</si>
  <si>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</si>
  <si>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</si>
  <si>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</si>
  <si>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</si>
  <si>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</si>
  <si>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</si>
  <si>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</si>
  <si>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</si>
  <si>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</si>
  <si>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</si>
  <si>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</si>
  <si>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</si>
  <si>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E017PB0770</t>
  </si>
  <si>
    <t>ADMINISTRACIÓN E IMPARTICIÓN DE LOS SERVICIOS EDUCATIVOS EXISTENTES DE LA UNIVERSIDAD POLITÉCNICA DE</t>
  </si>
  <si>
    <t>5110</t>
  </si>
  <si>
    <t>BIENES MUEBLES</t>
  </si>
  <si>
    <t>SECRETARÍA ACADÉMICA UPB</t>
  </si>
  <si>
    <t>211213049030000</t>
  </si>
  <si>
    <t>E017PB3331</t>
  </si>
  <si>
    <t>IMPARTICIÓN DEL PROGRAMA ACADÉMICO DE FINANCIERA DE LA UPB</t>
  </si>
  <si>
    <t>DIRECCIÓN DE INGENIERÍAS DE FINANCIERA Y</t>
  </si>
  <si>
    <t>211213049030800</t>
  </si>
  <si>
    <t>E017PB3327</t>
  </si>
  <si>
    <t>IMPARTICIÓN DEL PROGRAMA ACADÉMICO DE AGROTECNOLOGÍA DE LA UPB</t>
  </si>
  <si>
    <t>5120</t>
  </si>
  <si>
    <t>DIRECCIÓN DE INGENIERÍAS DE DISEÑO INDUS</t>
  </si>
  <si>
    <t>211213049031000</t>
  </si>
  <si>
    <t>5150</t>
  </si>
  <si>
    <t>E017PB07702499</t>
  </si>
  <si>
    <t>R24 IMPARTICIÓN UPB</t>
  </si>
  <si>
    <t>E017PB3170</t>
  </si>
  <si>
    <t>ADMINISTRACIÓN DEL MANTENIMIENTO Y SOPORTE DE EQUIPO INFORMÁTICO, CÓMPUTO Y REDES DE LA UNIVERSIDAD</t>
  </si>
  <si>
    <t>DEPARTAMENTO DE SOPORTE TÉCNICO</t>
  </si>
  <si>
    <t>211213049020500</t>
  </si>
  <si>
    <t>E017PB3171</t>
  </si>
  <si>
    <t>ADMINISTRACIÓN DE LOS SERVICIOS ESCOLARES DE LA UNIVERSIDAD POLITÉCNICA DEL BICENTENARIO</t>
  </si>
  <si>
    <t>DEPARTAMENTO DE CONTROL ESCOLAR UPB</t>
  </si>
  <si>
    <t>211213049030400</t>
  </si>
  <si>
    <t>E017PB3328</t>
  </si>
  <si>
    <t>IMPARTICIÓN DEL PROGRAMA ACADÉMICO DE BIOMÉDICA DE LA UPB</t>
  </si>
  <si>
    <t>DIRECCIÓN DE INGENIERÍAS DE ROBÓTICA Y B</t>
  </si>
  <si>
    <t>211213049030900</t>
  </si>
  <si>
    <t>M006GB1447</t>
  </si>
  <si>
    <t>ADMINISTRACIÓN DE LOS RECURSOS HUMANOS DE LA UNIVERSIDAD POLITÉCNICA DEL BICENTENARIO</t>
  </si>
  <si>
    <t>DEPARTAMENTO DE RECURSOS HUMANOS UPB</t>
  </si>
  <si>
    <t>211213049020200</t>
  </si>
  <si>
    <t>5190</t>
  </si>
  <si>
    <t>5210</t>
  </si>
  <si>
    <t>P005PB0774</t>
  </si>
  <si>
    <t>FORMACIÓN INTEGRAL DE LAS ALUMNOS DE LA UNIVERSIDAD POLITÉCNICA DEL  BICENTENARIO</t>
  </si>
  <si>
    <t>5220</t>
  </si>
  <si>
    <t>COORDINACIÓN DE DEPORTE Y CULTURA</t>
  </si>
  <si>
    <t>211213049030700</t>
  </si>
  <si>
    <t>5290</t>
  </si>
  <si>
    <t>P005PA0775</t>
  </si>
  <si>
    <t>GESTIÓN DEL PROCESO DE ACREDITACIÓN Y EVALUACIÓN DE PROGRAMAS DE LA UNIVERSIDAD POLITÉCNICA DEL BICE</t>
  </si>
  <si>
    <t>5310</t>
  </si>
  <si>
    <t>5410</t>
  </si>
  <si>
    <t>5610</t>
  </si>
  <si>
    <t>5640</t>
  </si>
  <si>
    <t>5650</t>
  </si>
  <si>
    <t/>
  </si>
  <si>
    <t>5660</t>
  </si>
  <si>
    <t>E017PB0777</t>
  </si>
  <si>
    <t>MANTENIMIENTO DE LA INFRAESTRUCTURA DE LA UNIVERSIDAD POLITÉCNICA DEL BICENTENARIO</t>
  </si>
  <si>
    <t>5670</t>
  </si>
  <si>
    <t>DEPTO. INFRAESTRUCTURA Y MANTENIMIENTO</t>
  </si>
  <si>
    <t>211213049020400</t>
  </si>
  <si>
    <t>E017QC05422401</t>
  </si>
  <si>
    <t>BOMBEO ALMACENAMIENTO DISTR AGUA CAPTADA</t>
  </si>
  <si>
    <t>6230</t>
  </si>
  <si>
    <t>OBRA</t>
  </si>
  <si>
    <t>RECTORÍA UPB</t>
  </si>
  <si>
    <t>211213049010000</t>
  </si>
  <si>
    <t>UNIVERSIDAD POLITECNICA DEL BICENTENARIO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</si>
</sst>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2.5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251000</v>
      </c>
      <c r="H4" s="13">
        <v>376240</v>
      </c>
      <c r="I4" s="13">
        <v>194260</v>
      </c>
      <c r="J4" s="5"/>
      <c r="K4" s="5"/>
      <c r="L4" s="5"/>
      <c r="M4" s="8" t="s">
        <v>17</v>
      </c>
      <c r="N4" s="7">
        <f>IF(G4&gt;0,I4/G4,0)</f>
        <v>0.77394422310756972</v>
      </c>
      <c r="O4" s="7">
        <f>IF(H4&gt;0,I4/H4,0)</f>
        <v>0.51631937061450139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15000</v>
      </c>
      <c r="H5" s="13">
        <v>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34</v>
      </c>
      <c r="D6" s="10" t="s">
        <v>25</v>
      </c>
      <c r="E6" s="10" t="s">
        <v>36</v>
      </c>
      <c r="F6" s="10" t="s">
        <v>35</v>
      </c>
      <c r="G6" s="13">
        <v>25000</v>
      </c>
      <c r="H6" s="13">
        <v>25000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ht="22.5" x14ac:dyDescent="0.25">
      <c r="A7" s="10" t="s">
        <v>22</v>
      </c>
      <c r="B7" s="10" t="s">
        <v>23</v>
      </c>
      <c r="C7" s="10" t="s">
        <v>37</v>
      </c>
      <c r="D7" s="10" t="s">
        <v>25</v>
      </c>
      <c r="E7" s="10" t="s">
        <v>27</v>
      </c>
      <c r="F7" s="10" t="s">
        <v>26</v>
      </c>
      <c r="G7" s="13">
        <v>220000</v>
      </c>
      <c r="H7" s="13">
        <v>220000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38</v>
      </c>
      <c r="B8" s="10" t="s">
        <v>39</v>
      </c>
      <c r="C8" s="10" t="s">
        <v>37</v>
      </c>
      <c r="D8" s="10" t="s">
        <v>25</v>
      </c>
      <c r="E8" s="10" t="s">
        <v>27</v>
      </c>
      <c r="F8" s="10" t="s">
        <v>26</v>
      </c>
      <c r="G8" s="13">
        <v>0</v>
      </c>
      <c r="H8" s="13">
        <v>230984</v>
      </c>
      <c r="I8" s="13">
        <v>230984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ht="22.5" x14ac:dyDescent="0.25">
      <c r="A9" s="10" t="s">
        <v>40</v>
      </c>
      <c r="B9" s="10" t="s">
        <v>41</v>
      </c>
      <c r="C9" s="10" t="s">
        <v>37</v>
      </c>
      <c r="D9" s="10" t="s">
        <v>25</v>
      </c>
      <c r="E9" s="10" t="s">
        <v>43</v>
      </c>
      <c r="F9" s="10" t="s">
        <v>42</v>
      </c>
      <c r="G9" s="13">
        <v>79500</v>
      </c>
      <c r="H9" s="13">
        <v>35337.660000000003</v>
      </c>
      <c r="I9" s="13">
        <v>35337.660000000003</v>
      </c>
      <c r="J9" s="5"/>
      <c r="K9" s="5"/>
      <c r="L9" s="5"/>
      <c r="M9" s="8" t="s">
        <v>17</v>
      </c>
      <c r="N9" s="7">
        <f>IF(G9&gt;0,I9/G9,0)</f>
        <v>0.44449886792452836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ht="22.5" x14ac:dyDescent="0.25">
      <c r="A10" s="10" t="s">
        <v>44</v>
      </c>
      <c r="B10" s="10" t="s">
        <v>45</v>
      </c>
      <c r="C10" s="10" t="s">
        <v>37</v>
      </c>
      <c r="D10" s="10" t="s">
        <v>25</v>
      </c>
      <c r="E10" s="10" t="s">
        <v>47</v>
      </c>
      <c r="F10" s="10" t="s">
        <v>46</v>
      </c>
      <c r="G10" s="13">
        <v>150000</v>
      </c>
      <c r="H10" s="13">
        <v>35235.980000000003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48</v>
      </c>
      <c r="B11" s="10" t="s">
        <v>49</v>
      </c>
      <c r="C11" s="10" t="s">
        <v>37</v>
      </c>
      <c r="D11" s="10" t="s">
        <v>25</v>
      </c>
      <c r="E11" s="10" t="s">
        <v>51</v>
      </c>
      <c r="F11" s="10" t="s">
        <v>50</v>
      </c>
      <c r="G11" s="13">
        <v>36000</v>
      </c>
      <c r="H11" s="13">
        <v>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ht="22.5" x14ac:dyDescent="0.25">
      <c r="A12" s="10" t="s">
        <v>52</v>
      </c>
      <c r="B12" s="10" t="s">
        <v>53</v>
      </c>
      <c r="C12" s="10" t="s">
        <v>37</v>
      </c>
      <c r="D12" s="10" t="s">
        <v>25</v>
      </c>
      <c r="E12" s="10" t="s">
        <v>55</v>
      </c>
      <c r="F12" s="10" t="s">
        <v>54</v>
      </c>
      <c r="G12" s="13">
        <v>50000</v>
      </c>
      <c r="H12" s="13">
        <v>34798.839999999997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56</v>
      </c>
      <c r="D13" s="10" t="s">
        <v>25</v>
      </c>
      <c r="E13" s="10" t="s">
        <v>31</v>
      </c>
      <c r="F13" s="10" t="s">
        <v>30</v>
      </c>
      <c r="G13" s="13">
        <v>4000</v>
      </c>
      <c r="H13" s="13">
        <v>4000</v>
      </c>
      <c r="I13" s="13">
        <v>1042.8399999999999</v>
      </c>
      <c r="J13" s="5"/>
      <c r="K13" s="5"/>
      <c r="L13" s="5"/>
      <c r="M13" s="8" t="s">
        <v>17</v>
      </c>
      <c r="N13" s="7">
        <f>IF(G13&gt;0,I13/G13,0)</f>
        <v>0.26071</v>
      </c>
      <c r="O13" s="7">
        <f>IF(H13&gt;0,I13/H13,0)</f>
        <v>0.26071</v>
      </c>
      <c r="P13" s="6">
        <f>IF(J13=0,0,L13/J13)</f>
        <v>0</v>
      </c>
      <c r="Q13" s="6">
        <f>IF(L13=0,0,L13/K13)</f>
        <v>0</v>
      </c>
    </row>
    <row r="14" spans="1:17" ht="22.5" x14ac:dyDescent="0.25">
      <c r="A14" s="10" t="s">
        <v>22</v>
      </c>
      <c r="B14" s="10" t="s">
        <v>23</v>
      </c>
      <c r="C14" s="10" t="s">
        <v>57</v>
      </c>
      <c r="D14" s="10" t="s">
        <v>25</v>
      </c>
      <c r="E14" s="10" t="s">
        <v>27</v>
      </c>
      <c r="F14" s="10" t="s">
        <v>26</v>
      </c>
      <c r="G14" s="13">
        <v>300000</v>
      </c>
      <c r="H14" s="13">
        <v>300000</v>
      </c>
      <c r="I14" s="13">
        <v>140824.56</v>
      </c>
      <c r="J14" s="5"/>
      <c r="K14" s="5"/>
      <c r="L14" s="5"/>
      <c r="M14" s="8" t="s">
        <v>17</v>
      </c>
      <c r="N14" s="7">
        <f>IF(G14&gt;0,I14/G14,0)</f>
        <v>0.46941519999999998</v>
      </c>
      <c r="O14" s="7">
        <f>IF(H14&gt;0,I14/H14,0)</f>
        <v>0.46941519999999998</v>
      </c>
      <c r="P14" s="6">
        <f>IF(J14=0,0,L14/J14)</f>
        <v>0</v>
      </c>
      <c r="Q14" s="6">
        <f>IF(L14=0,0,L14/K14)</f>
        <v>0</v>
      </c>
    </row>
    <row r="15" spans="1:17" ht="22.5" x14ac:dyDescent="0.25">
      <c r="A15" s="10" t="s">
        <v>40</v>
      </c>
      <c r="B15" s="10" t="s">
        <v>41</v>
      </c>
      <c r="C15" s="10" t="s">
        <v>57</v>
      </c>
      <c r="D15" s="10" t="s">
        <v>25</v>
      </c>
      <c r="E15" s="10" t="s">
        <v>43</v>
      </c>
      <c r="F15" s="10" t="s">
        <v>42</v>
      </c>
      <c r="G15" s="13">
        <v>40000</v>
      </c>
      <c r="H15" s="13">
        <v>40000</v>
      </c>
      <c r="I15" s="13">
        <v>11735.38</v>
      </c>
      <c r="J15" s="5"/>
      <c r="K15" s="5"/>
      <c r="L15" s="5"/>
      <c r="M15" s="8" t="s">
        <v>17</v>
      </c>
      <c r="N15" s="7">
        <f>IF(G15&gt;0,I15/G15,0)</f>
        <v>0.29338449999999999</v>
      </c>
      <c r="O15" s="7">
        <f>IF(H15&gt;0,I15/H15,0)</f>
        <v>0.29338449999999999</v>
      </c>
      <c r="P15" s="6">
        <f>IF(J15=0,0,L15/J15)</f>
        <v>0</v>
      </c>
      <c r="Q15" s="6">
        <f>IF(L15=0,0,L15/K15)</f>
        <v>0</v>
      </c>
    </row>
    <row r="16" spans="1:17" ht="22.5" x14ac:dyDescent="0.25">
      <c r="A16" s="10" t="s">
        <v>58</v>
      </c>
      <c r="B16" s="10" t="s">
        <v>59</v>
      </c>
      <c r="C16" s="10" t="s">
        <v>60</v>
      </c>
      <c r="D16" s="10" t="s">
        <v>25</v>
      </c>
      <c r="E16" s="10" t="s">
        <v>62</v>
      </c>
      <c r="F16" s="10" t="s">
        <v>61</v>
      </c>
      <c r="G16" s="13">
        <v>150000</v>
      </c>
      <c r="H16" s="13">
        <v>388936.8</v>
      </c>
      <c r="I16" s="13">
        <v>296936.8</v>
      </c>
      <c r="J16" s="5"/>
      <c r="K16" s="5"/>
      <c r="L16" s="5"/>
      <c r="M16" s="8" t="s">
        <v>17</v>
      </c>
      <c r="N16" s="7">
        <f>IF(G16&gt;0,I16/G16,0)</f>
        <v>1.9795786666666666</v>
      </c>
      <c r="O16" s="7">
        <f>IF(H16&gt;0,I16/H16,0)</f>
        <v>0.76345771343827584</v>
      </c>
      <c r="P16" s="6">
        <f>IF(J16=0,0,L16/J16)</f>
        <v>0</v>
      </c>
      <c r="Q16" s="6">
        <f>IF(L16=0,0,L16/K16)</f>
        <v>0</v>
      </c>
    </row>
    <row r="17" spans="1:18" ht="22.5" x14ac:dyDescent="0.25">
      <c r="A17" s="10" t="s">
        <v>22</v>
      </c>
      <c r="B17" s="10" t="s">
        <v>23</v>
      </c>
      <c r="C17" s="10" t="s">
        <v>63</v>
      </c>
      <c r="D17" s="10" t="s">
        <v>25</v>
      </c>
      <c r="E17" s="10" t="s">
        <v>27</v>
      </c>
      <c r="F17" s="10" t="s">
        <v>26</v>
      </c>
      <c r="G17" s="13">
        <v>90000</v>
      </c>
      <c r="H17" s="13">
        <v>431040</v>
      </c>
      <c r="I17" s="13">
        <v>403740</v>
      </c>
      <c r="J17" s="5"/>
      <c r="K17" s="5"/>
      <c r="L17" s="5"/>
      <c r="M17" s="8" t="s">
        <v>17</v>
      </c>
      <c r="N17" s="7">
        <f>IF(G17&gt;0,I17/G17,0)</f>
        <v>4.4859999999999998</v>
      </c>
      <c r="O17" s="7">
        <f>IF(H17&gt;0,I17/H17,0)</f>
        <v>0.93666481069042318</v>
      </c>
      <c r="P17" s="6">
        <f>IF(J17=0,0,L17/J17)</f>
        <v>0</v>
      </c>
      <c r="Q17" s="6">
        <f>IF(L17=0,0,L17/K17)</f>
        <v>0</v>
      </c>
    </row>
    <row r="18" spans="1:18" ht="22.5" x14ac:dyDescent="0.25">
      <c r="A18" s="10" t="s">
        <v>64</v>
      </c>
      <c r="B18" s="10" t="s">
        <v>65</v>
      </c>
      <c r="C18" s="10" t="s">
        <v>66</v>
      </c>
      <c r="D18" s="10" t="s">
        <v>25</v>
      </c>
      <c r="E18" s="10" t="s">
        <v>27</v>
      </c>
      <c r="F18" s="10" t="s">
        <v>26</v>
      </c>
      <c r="G18" s="13">
        <v>20000</v>
      </c>
      <c r="H18" s="13">
        <v>20000</v>
      </c>
      <c r="I18" s="13">
        <v>3984.6</v>
      </c>
      <c r="J18" s="5"/>
      <c r="K18" s="5"/>
      <c r="L18" s="5"/>
      <c r="M18" s="8" t="s">
        <v>17</v>
      </c>
      <c r="N18" s="7">
        <f>IF(G18&gt;0,I18/G18,0)</f>
        <v>0.19922999999999999</v>
      </c>
      <c r="O18" s="7">
        <f>IF(H18&gt;0,I18/H18,0)</f>
        <v>0.19922999999999999</v>
      </c>
      <c r="P18" s="6">
        <f>IF(J18=0,0,L18/J18)</f>
        <v>0</v>
      </c>
      <c r="Q18" s="6">
        <f>IF(L18=0,0,L18/K18)</f>
        <v>0</v>
      </c>
    </row>
    <row r="19" spans="1:18" ht="22.5" x14ac:dyDescent="0.25">
      <c r="A19" s="10" t="s">
        <v>22</v>
      </c>
      <c r="B19" s="10" t="s">
        <v>23</v>
      </c>
      <c r="C19" s="10" t="s">
        <v>67</v>
      </c>
      <c r="D19" s="10" t="s">
        <v>25</v>
      </c>
      <c r="E19" s="10" t="s">
        <v>27</v>
      </c>
      <c r="F19" s="10" t="s">
        <v>26</v>
      </c>
      <c r="G19" s="13">
        <v>0</v>
      </c>
      <c r="H19" s="13">
        <v>2940000</v>
      </c>
      <c r="I19" s="13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8" x14ac:dyDescent="0.25">
      <c r="A20" s="10" t="s">
        <v>32</v>
      </c>
      <c r="B20" s="10" t="s">
        <v>33</v>
      </c>
      <c r="C20" s="10" t="s">
        <v>68</v>
      </c>
      <c r="D20" s="10" t="s">
        <v>25</v>
      </c>
      <c r="E20" s="10" t="s">
        <v>36</v>
      </c>
      <c r="F20" s="10" t="s">
        <v>35</v>
      </c>
      <c r="G20" s="13">
        <v>0</v>
      </c>
      <c r="H20" s="13">
        <v>440700</v>
      </c>
      <c r="I20" s="13">
        <v>440700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1</v>
      </c>
      <c r="P20" s="6">
        <f>IF(J20=0,0,L20/J20)</f>
        <v>0</v>
      </c>
      <c r="Q20" s="6">
        <f>IF(L20=0,0,L20/K20)</f>
        <v>0</v>
      </c>
    </row>
    <row r="21" spans="1:18" ht="22.5" x14ac:dyDescent="0.25">
      <c r="A21" s="10" t="s">
        <v>22</v>
      </c>
      <c r="B21" s="10" t="s">
        <v>23</v>
      </c>
      <c r="C21" s="10" t="s">
        <v>69</v>
      </c>
      <c r="D21" s="10" t="s">
        <v>25</v>
      </c>
      <c r="E21" s="10" t="s">
        <v>27</v>
      </c>
      <c r="F21" s="10" t="s">
        <v>26</v>
      </c>
      <c r="G21" s="13">
        <v>130000</v>
      </c>
      <c r="H21" s="13">
        <v>162940</v>
      </c>
      <c r="I21" s="13">
        <v>156230</v>
      </c>
      <c r="J21" s="5"/>
      <c r="K21" s="5"/>
      <c r="L21" s="5"/>
      <c r="M21" s="8" t="s">
        <v>17</v>
      </c>
      <c r="N21" s="7">
        <f>IF(G21&gt;0,I21/G21,0)</f>
        <v>1.2017692307692307</v>
      </c>
      <c r="O21" s="7">
        <f>IF(H21&gt;0,I21/H21,0)</f>
        <v>0.95881919725052167</v>
      </c>
      <c r="P21" s="6">
        <f>IF(J21=0,0,L21/J21)</f>
        <v>0</v>
      </c>
      <c r="Q21" s="6">
        <f>IF(L21=0,0,L21/K21)</f>
        <v>0</v>
      </c>
    </row>
    <row r="22" spans="1:18" ht="22.5" x14ac:dyDescent="0.25">
      <c r="A22" s="10" t="s">
        <v>40</v>
      </c>
      <c r="B22" s="10" t="s">
        <v>41</v>
      </c>
      <c r="C22" s="10" t="s">
        <v>70</v>
      </c>
      <c r="D22" s="10" t="s">
        <v>25</v>
      </c>
      <c r="E22" s="10" t="s">
        <v>43</v>
      </c>
      <c r="F22" s="10" t="s">
        <v>42</v>
      </c>
      <c r="G22" s="13">
        <v>18500</v>
      </c>
      <c r="H22" s="13">
        <v>0</v>
      </c>
      <c r="I22" s="13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8" ht="22.5" x14ac:dyDescent="0.25">
      <c r="A23" s="10" t="s">
        <v>71</v>
      </c>
      <c r="B23" s="10" t="s">
        <v>41</v>
      </c>
      <c r="C23" s="10" t="s">
        <v>72</v>
      </c>
      <c r="D23" s="10" t="s">
        <v>25</v>
      </c>
      <c r="E23" s="10" t="s">
        <v>43</v>
      </c>
      <c r="F23" s="10" t="s">
        <v>42</v>
      </c>
      <c r="G23" s="13">
        <v>170000</v>
      </c>
      <c r="H23" s="13">
        <v>134922</v>
      </c>
      <c r="I23" s="13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8" ht="22.5" x14ac:dyDescent="0.25">
      <c r="A24" s="10" t="s">
        <v>73</v>
      </c>
      <c r="B24" s="10" t="s">
        <v>74</v>
      </c>
      <c r="C24" s="10" t="s">
        <v>75</v>
      </c>
      <c r="D24" s="10" t="s">
        <v>25</v>
      </c>
      <c r="E24" s="10" t="s">
        <v>77</v>
      </c>
      <c r="F24" s="10" t="s">
        <v>76</v>
      </c>
      <c r="G24" s="13">
        <v>35000</v>
      </c>
      <c r="H24" s="13">
        <v>0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8" x14ac:dyDescent="0.25">
      <c r="A25" s="10" t="s">
        <v>48</v>
      </c>
      <c r="B25" s="10" t="s">
        <v>49</v>
      </c>
      <c r="C25" s="10" t="s">
        <v>75</v>
      </c>
      <c r="D25" s="10" t="s">
        <v>25</v>
      </c>
      <c r="E25" s="10" t="s">
        <v>51</v>
      </c>
      <c r="F25" s="10" t="s">
        <v>50</v>
      </c>
      <c r="G25" s="13">
        <v>50000</v>
      </c>
      <c r="H25" s="13">
        <v>0</v>
      </c>
      <c r="I25" s="13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8" x14ac:dyDescent="0.25">
      <c r="A26" s="10" t="s">
        <v>78</v>
      </c>
      <c r="B26" s="10" t="s">
        <v>79</v>
      </c>
      <c r="C26" s="10" t="s">
        <v>80</v>
      </c>
      <c r="D26" s="10" t="s">
        <v>81</v>
      </c>
      <c r="E26" s="10" t="s">
        <v>83</v>
      </c>
      <c r="F26" s="10" t="s">
        <v>82</v>
      </c>
      <c r="G26" s="13">
        <v>0</v>
      </c>
      <c r="H26" s="13">
        <v>1521375.24</v>
      </c>
      <c r="I26" s="13">
        <v>1521375.24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1</v>
      </c>
      <c r="P26" s="6">
        <f>IF(J26=0,0,L26/J26)</f>
        <v>0</v>
      </c>
      <c r="Q26" s="6">
        <f>IF(L26=0,0,L26/K26)</f>
        <v>0</v>
      </c>
    </row>
    <row r="27" spans="1:18" x14ac:dyDescent="0.25">
      <c r="G27" s="14">
        <f>SUM(G4:G26)</f>
        <v>1834000</v>
      </c>
      <c r="H27" s="14">
        <f>SUM(H4:H26)</f>
        <v>7341510.5200000005</v>
      </c>
      <c r="I27" s="14">
        <f>SUM(I4:I26)</f>
        <v>3437151.08</v>
      </c>
      <c r="P27" s="12">
        <f t="shared" ref="P27" si="0">IF(J27=0,0,L27/J27)</f>
        <v>0</v>
      </c>
      <c r="Q27" s="12">
        <f t="shared" ref="Q27" si="1">IF(L27=0,0,L27/K27)</f>
        <v>0</v>
      </c>
      <c r="R27" s="11"/>
    </row>
    <row r="28" spans="1:18" x14ac:dyDescent="0.25">
      <c r="A28" t="s">
        <v>21</v>
      </c>
      <c r="P28" s="11"/>
      <c r="Q28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Jefe de Departamento de Recursos Financieros</cp:lastModifiedBy>
  <dcterms:created xsi:type="dcterms:W3CDTF">2023-06-21T19:35:53Z</dcterms:created>
  <dcterms:modified xsi:type="dcterms:W3CDTF">2026-01-23T05:46:51Z</dcterms:modified>
</cp:coreProperties>
</file>