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1.-INFORMACION CONTABLE\FORMATO DE ENVIO\"/>
    </mc:Choice>
  </mc:AlternateContent>
  <xr:revisionPtr revIDLastSave="0" documentId="13_ncr:1_{505439EF-AE18-4363-B195-CB646F490D4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<sst xmlns="http://schemas.openxmlformats.org/spreadsheetml/2006/main" count="62" uniqueCount="61">
  <si>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</si>
  <si>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</si>
  <si>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</si>
  <si>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</si>
  <si>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</si>
  <si>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</si>
  <si>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</si>
  <si>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</si>
  <si>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</si>
  <si>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</si>
  <si>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</si>
  <si>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</si>
  <si>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</si>
  <si>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</si>
  <si>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</si>
  <si>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</si>
  <si>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</si>
  <si>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</si>
  <si>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</si>
  <si>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</si>
  <si>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</si>
  <si>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</si>
  <si>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</si>
  <si>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</si>
  <si>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</si>
  <si>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</si>
  <si>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</si>
  <si>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</si>
  <si>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</si>
  <si>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</si>
  <si>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</si>
  <si>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</si>
  <si>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</si>
  <si>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</si>
  <si>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</si>
  <si>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</si>
  <si>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</si>
  <si>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</si>
  <si>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</si>
  <si>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</si>
  <si>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</si>
  <si>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</si>
  <si>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</si>
  <si>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</si>
  <si>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</si>
  <si>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</si>
  <si>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</si>
  <si>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</si>
  <si>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</si>
  <si>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</si>
  <si>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</si>
  <si>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</si>
  <si>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</si>
  <si>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</si>
  <si>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</si>
  <si>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</si>
  <si>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</si>
  <si>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</si>
  <si>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</si>
  <si>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POLITECNICA DEL BICENTENARIO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</si>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</sst>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18049459.649999999</v>
      </c>
      <c r="C5" s="18">
        <v>24546491.399999999</v>
      </c>
      <c r="D5" s="9" t="s">
        <v>36</v>
      </c>
      <c r="E5" s="18">
        <v>1191964.03</v>
      </c>
      <c r="F5" s="21">
        <v>4601041.8899999997</v>
      </c>
    </row>
    <row r="6" spans="1:6" x14ac:dyDescent="0.2">
      <c r="A6" s="9" t="s">
        <v>23</v>
      </c>
      <c r="B6" s="18">
        <v>8269767.7199999997</v>
      </c>
      <c r="C6" s="18">
        <v>7966535.7800000003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-0.05</v>
      </c>
    </row>
    <row r="13" spans="1:6" x14ac:dyDescent="0.2">
      <c r="A13" s="8" t="s">
        <v>51</v>
      </c>
      <c r="B13" s="20">
        <f>SUM(B5:B11)</f>
        <v>26319227.369999997</v>
      </c>
      <c r="C13" s="20">
        <f>SUM(C5:C11)</f>
        <v>32513027.18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1191964.03</v>
      </c>
      <c r="F14" s="25">
        <f>SUM(F5:F12)</f>
        <v>4601041.84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77019954.079999998</v>
      </c>
      <c r="C18" s="18">
        <v>77019954.079999998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44900067.759999998</v>
      </c>
      <c r="C19" s="18">
        <v>44595644.899999999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-62080347.990000002</v>
      </c>
      <c r="C21" s="18">
        <v>-62074285.439999998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59839673.850000001</v>
      </c>
      <c r="C26" s="20">
        <f>SUM(C16:C24)</f>
        <v>59541313.539999992</v>
      </c>
      <c r="D26" s="12" t="s">
        <v>49</v>
      </c>
      <c r="E26" s="20">
        <f>SUM(E24+E14)</f>
        <v>1191964.03</v>
      </c>
      <c r="F26" s="25">
        <f>SUM(F14+F24)</f>
        <v>4601041.84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86158901.219999999</v>
      </c>
      <c r="C28" s="20">
        <f>C13+C26</f>
        <v>92054340.719999999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119462464.98999999</v>
      </c>
      <c r="F30" s="25">
        <f>SUM(F31:F33)</f>
        <v>119462464.98999999</v>
      </c>
    </row>
    <row r="31" spans="1:6" x14ac:dyDescent="0.2">
      <c r="A31" s="13"/>
      <c r="B31" s="14"/>
      <c r="C31" s="15"/>
      <c r="D31" s="9" t="s">
        <v>2</v>
      </c>
      <c r="E31" s="18">
        <v>118696479.52</v>
      </c>
      <c r="F31" s="21">
        <v>118696479.52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765985.47</v>
      </c>
      <c r="F33" s="21">
        <v>765985.47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-34495527.799999997</v>
      </c>
      <c r="F35" s="25">
        <f>SUM(F36:F40)</f>
        <v>-32009166.109999999</v>
      </c>
    </row>
    <row r="36" spans="1:6" x14ac:dyDescent="0.2">
      <c r="A36" s="13"/>
      <c r="B36" s="14"/>
      <c r="C36" s="15"/>
      <c r="D36" s="9" t="s">
        <v>60</v>
      </c>
      <c r="E36" s="18">
        <v>5324168.38</v>
      </c>
      <c r="F36" s="21">
        <v>5617789.6100000003</v>
      </c>
    </row>
    <row r="37" spans="1:6" x14ac:dyDescent="0.2">
      <c r="A37" s="13"/>
      <c r="B37" s="14"/>
      <c r="C37" s="15"/>
      <c r="D37" s="9" t="s">
        <v>14</v>
      </c>
      <c r="E37" s="18">
        <v>-39819696.18</v>
      </c>
      <c r="F37" s="21">
        <v>-37626955.719999999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84966937.189999998</v>
      </c>
      <c r="F46" s="25">
        <f>SUM(F42+F35+F30)</f>
        <v>87453298.879999995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86158901.219999999</v>
      </c>
      <c r="F48" s="20">
        <f>F46+F26</f>
        <v>92054340.719999999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2018-03-04T05:00:29Z</cp:lastPrinted>
  <dcterms:created xsi:type="dcterms:W3CDTF">2012-12-11T20:26:08Z</dcterms:created>
  <dcterms:modified xsi:type="dcterms:W3CDTF">2026-04-21T15:24:01Z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