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1.-INFORMACION CONTABLE\FORMATO DE ENVIO\"/>
    </mc:Choice>
  </mc:AlternateContent>
  <xr:revisionPtr revIDLastSave="0" documentId="8_{CA3AE66B-9DB5-4A84-8337-F76AD22B7802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E12" i="2"/>
  <c r="F12" i="2"/>
  <c r="B3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<sst xmlns="http://schemas.openxmlformats.org/spreadsheetml/2006/main" count="27" uniqueCount="27">
  <si>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</si>
  <si>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</si>
  <si>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</si>
  <si>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</si>
  <si>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</si>
  <si>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</si>
  <si>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</si>
  <si>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</si>
  <si>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</si>
  <si>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</si>
  <si>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</si>
  <si>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</si>
  <si>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</si>
  <si>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</si>
  <si>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</si>
  <si>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</si>
  <si>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</si>
  <si>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</si>
  <si>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</si>
  <si>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</si>
  <si>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</si>
  <si>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</si>
  <si>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</si>
  <si>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</si>
  <si>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</si>
  <si>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</si>
  <si>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POLITECNICA DEL BICENTENARIO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</si>
</sst>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92054340.719999999</v>
      </c>
      <c r="C3" s="11">
        <f t="shared" ref="C3:F3" si="0">C4+C12</f>
        <v>44799582</v>
      </c>
      <c r="D3" s="11">
        <f t="shared" si="0"/>
        <v>50695021.5</v>
      </c>
      <c r="E3" s="11">
        <f t="shared" si="0"/>
        <v>86158901.220000014</v>
      </c>
      <c r="F3" s="11">
        <f t="shared" si="0"/>
        <v>-5895439.4999999953</v>
      </c>
    </row>
    <row r="4" spans="1:6" x14ac:dyDescent="0.2">
      <c r="A4" s="5" t="s">
        <v>4</v>
      </c>
      <c r="B4" s="11">
        <f>SUM(B5:B11)</f>
        <v>32513027.18</v>
      </c>
      <c r="C4" s="11">
        <f>SUM(C5:C11)</f>
        <v>44190736.280000001</v>
      </c>
      <c r="D4" s="11">
        <f>SUM(D5:D11)</f>
        <v>50384536.090000004</v>
      </c>
      <c r="E4" s="11">
        <f>SUM(E5:E11)</f>
        <v>26319227.370000001</v>
      </c>
      <c r="F4" s="11">
        <f>SUM(F5:F11)</f>
        <v>-6193799.8099999977</v>
      </c>
    </row>
    <row r="5" spans="1:6" x14ac:dyDescent="0.2">
      <c r="A5" s="6" t="s">
        <v>5</v>
      </c>
      <c r="B5" s="12">
        <v>24546491.399999999</v>
      </c>
      <c r="C5" s="12">
        <v>24099989.100000001</v>
      </c>
      <c r="D5" s="12">
        <v>30597020.850000001</v>
      </c>
      <c r="E5" s="12">
        <f>B5+C5-D5</f>
        <v>18049459.649999999</v>
      </c>
      <c r="F5" s="12">
        <f t="shared" ref="F5:F11" si="1">E5-B5</f>
        <v>-6497031.75</v>
      </c>
    </row>
    <row r="6" spans="1:6" x14ac:dyDescent="0.2">
      <c r="A6" s="6" t="s">
        <v>6</v>
      </c>
      <c r="B6" s="12">
        <v>7966535.7800000003</v>
      </c>
      <c r="C6" s="12">
        <v>20090747.18</v>
      </c>
      <c r="D6" s="12">
        <v>19787515.239999998</v>
      </c>
      <c r="E6" s="12">
        <f t="shared" ref="E6:E11" si="2">B6+C6-D6</f>
        <v>8269767.7200000025</v>
      </c>
      <c r="F6" s="12">
        <f t="shared" si="1"/>
        <v>303231.94000000227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59541313.539999992</v>
      </c>
      <c r="C12" s="11">
        <f>SUM(C13:C21)</f>
        <v>608845.72</v>
      </c>
      <c r="D12" s="11">
        <f>SUM(D13:D21)</f>
        <v>310485.40999999997</v>
      </c>
      <c r="E12" s="11">
        <f>SUM(E13:E21)</f>
        <v>59839673.850000009</v>
      </c>
      <c r="F12" s="11">
        <f>SUM(F13:F21)</f>
        <v>298360.31000000238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77019954.079999998</v>
      </c>
      <c r="C15" s="13">
        <v>0</v>
      </c>
      <c r="D15" s="13">
        <v>0</v>
      </c>
      <c r="E15" s="13">
        <f t="shared" si="4"/>
        <v>77019954.079999998</v>
      </c>
      <c r="F15" s="13">
        <f t="shared" si="3"/>
        <v>0</v>
      </c>
    </row>
    <row r="16" spans="1:6" x14ac:dyDescent="0.2">
      <c r="A16" s="6" t="s">
        <v>14</v>
      </c>
      <c r="B16" s="12">
        <v>44595644.899999999</v>
      </c>
      <c r="C16" s="12">
        <v>608845.72</v>
      </c>
      <c r="D16" s="12">
        <v>304422.86</v>
      </c>
      <c r="E16" s="12">
        <f t="shared" si="4"/>
        <v>44900067.759999998</v>
      </c>
      <c r="F16" s="12">
        <f t="shared" si="3"/>
        <v>304422.8599999994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-62074285.439999998</v>
      </c>
      <c r="C18" s="12">
        <v>0</v>
      </c>
      <c r="D18" s="12">
        <v>6062.55</v>
      </c>
      <c r="E18" s="12">
        <f t="shared" si="4"/>
        <v>-62080347.989999995</v>
      </c>
      <c r="F18" s="12">
        <f t="shared" si="3"/>
        <v>-6062.5499999970198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2018-03-08T18:40:55Z</cp:lastPrinted>
  <dcterms:created xsi:type="dcterms:W3CDTF">2014-02-09T04:04:15Z</dcterms:created>
  <dcterms:modified xsi:type="dcterms:W3CDTF">2026-04-20T14:30:24Z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