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2.-INFORMACION PRESUPUESTARIA\FORMATO DE ENVIO\"/>
    </mc:Choice>
  </mc:AlternateContent>
  <xr:revisionPtr revIDLastSave="0" documentId="13_ncr:1_{35260AD3-0B83-472D-A79E-12411BAF6BF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</workbook>
</file>

<file path=xl/calcChain.xml><?xml version="1.0" encoding="utf-8"?>
<calcChain xmlns="http://schemas.openxmlformats.org/spreadsheetml/2006/main">
  <c r="G26" i="4" l="1"/>
  <c r="D26" i="4"/>
  <c r="G16" i="4"/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G39" i="4" s="1"/>
  <c r="D38" i="4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<sst xmlns="http://schemas.openxmlformats.org/spreadsheetml/2006/main" count="86" uniqueCount="41">
  <si>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</si>
  <si>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</si>
  <si>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</si>
  <si>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</si>
  <si>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</si>
  <si>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</si>
  <si>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</si>
  <si>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</si>
  <si>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</si>
  <si>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</si>
  <si>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</si>
  <si>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</si>
  <si>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</si>
  <si>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</si>
  <si>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</si>
  <si>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</si>
  <si>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</si>
  <si>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</si>
  <si>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</si>
  <si>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</si>
  <si>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</si>
  <si>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</si>
  <si>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</si>
  <si>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</si>
  <si>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</si>
  <si>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</si>
  <si>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</si>
  <si>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</si>
  <si>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</si>
  <si>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</si>
  <si>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</si>
  <si>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</si>
  <si>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</si>
  <si>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</si>
  <si>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</si>
  <si>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</si>
  <si>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</si>
  <si>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</si>
  <si>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</si>
  <si>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</si>
  <si>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UNIVERSIDAD POLITECNICA DEL BICENTENARIO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</si>
</sst>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3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4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8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7" t="s">
        <v>20</v>
      </c>
    </row>
    <row r="5" spans="1:8" x14ac:dyDescent="0.2">
      <c r="A5" s="19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7" t="s">
        <v>30</v>
      </c>
    </row>
    <row r="6" spans="1:8" x14ac:dyDescent="0.2">
      <c r="A6" s="18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7" t="s">
        <v>21</v>
      </c>
    </row>
    <row r="7" spans="1:8" x14ac:dyDescent="0.2">
      <c r="A7" s="18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7" t="s">
        <v>22</v>
      </c>
    </row>
    <row r="8" spans="1:8" x14ac:dyDescent="0.2">
      <c r="A8" s="18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7" t="s">
        <v>23</v>
      </c>
    </row>
    <row r="9" spans="1:8" x14ac:dyDescent="0.2">
      <c r="A9" s="19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7" t="s">
        <v>24</v>
      </c>
    </row>
    <row r="10" spans="1:8" x14ac:dyDescent="0.2">
      <c r="A10" s="18" t="s">
        <v>13</v>
      </c>
      <c r="B10" s="29">
        <v>11805567</v>
      </c>
      <c r="C10" s="29">
        <v>4289178.8099999996</v>
      </c>
      <c r="D10" s="29">
        <f t="shared" si="2"/>
        <v>16094745.809999999</v>
      </c>
      <c r="E10" s="29">
        <v>3487364.73</v>
      </c>
      <c r="F10" s="29">
        <v>3487364.73</v>
      </c>
      <c r="G10" s="29">
        <f t="shared" si="3"/>
        <v>-8318202.2699999996</v>
      </c>
      <c r="H10" s="17" t="s">
        <v>25</v>
      </c>
    </row>
    <row r="11" spans="1:8" ht="22.5" x14ac:dyDescent="0.2">
      <c r="A11" s="27" t="s">
        <v>35</v>
      </c>
      <c r="B11" s="29">
        <v>19033414</v>
      </c>
      <c r="C11" s="29">
        <v>0</v>
      </c>
      <c r="D11" s="29">
        <f t="shared" si="2"/>
        <v>19033414</v>
      </c>
      <c r="E11" s="29">
        <v>0</v>
      </c>
      <c r="F11" s="29">
        <v>0</v>
      </c>
      <c r="G11" s="29">
        <f t="shared" si="3"/>
        <v>-19033414</v>
      </c>
      <c r="H11" s="17" t="s">
        <v>26</v>
      </c>
    </row>
    <row r="12" spans="1:8" ht="22.5" x14ac:dyDescent="0.2">
      <c r="A12" s="18" t="s">
        <v>14</v>
      </c>
      <c r="B12" s="29">
        <v>44880132</v>
      </c>
      <c r="C12" s="29">
        <v>0</v>
      </c>
      <c r="D12" s="29">
        <f t="shared" si="2"/>
        <v>44880132</v>
      </c>
      <c r="E12" s="29">
        <v>15325305.07</v>
      </c>
      <c r="F12" s="29">
        <v>15325305.07</v>
      </c>
      <c r="G12" s="29">
        <f t="shared" si="3"/>
        <v>-29554826.93</v>
      </c>
      <c r="H12" s="17" t="s">
        <v>27</v>
      </c>
    </row>
    <row r="13" spans="1:8" x14ac:dyDescent="0.2">
      <c r="A13" s="18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7" t="s">
        <v>28</v>
      </c>
    </row>
    <row r="14" spans="1:8" x14ac:dyDescent="0.2">
      <c r="B14" s="30"/>
      <c r="C14" s="30"/>
      <c r="D14" s="30"/>
      <c r="E14" s="30"/>
      <c r="F14" s="30"/>
      <c r="G14" s="30"/>
      <c r="H14" s="17" t="s">
        <v>29</v>
      </c>
    </row>
    <row r="15" spans="1:8" x14ac:dyDescent="0.2">
      <c r="A15" s="7" t="s">
        <v>7</v>
      </c>
      <c r="B15" s="31">
        <f>SUM(B4:B13)</f>
        <v>75719113</v>
      </c>
      <c r="C15" s="31">
        <f t="shared" ref="C15:G15" si="6">SUM(C4:C13)</f>
        <v>4289178.8099999996</v>
      </c>
      <c r="D15" s="31">
        <f t="shared" si="6"/>
        <v>80008291.810000002</v>
      </c>
      <c r="E15" s="31">
        <f t="shared" si="6"/>
        <v>18812669.800000001</v>
      </c>
      <c r="F15" s="32">
        <f t="shared" si="6"/>
        <v>18812669.800000001</v>
      </c>
      <c r="G15" s="33">
        <f t="shared" si="6"/>
        <v>-56906443.200000003</v>
      </c>
      <c r="H15" s="17" t="s">
        <v>29</v>
      </c>
    </row>
    <row r="16" spans="1:8" x14ac:dyDescent="0.2">
      <c r="A16" s="10"/>
      <c r="B16" s="11"/>
      <c r="C16" s="11"/>
      <c r="D16" s="14"/>
      <c r="E16" s="12" t="s">
        <v>37</v>
      </c>
      <c r="F16" s="15"/>
      <c r="G16" s="37">
        <f>IF(G15&gt;0,G15,0)</f>
        <v>0</v>
      </c>
      <c r="H16" s="17" t="s">
        <v>29</v>
      </c>
    </row>
    <row r="17" spans="1:8" ht="10.15" customHeight="1" x14ac:dyDescent="0.2">
      <c r="A17" s="25"/>
      <c r="B17" s="39" t="s">
        <v>36</v>
      </c>
      <c r="C17" s="39"/>
      <c r="D17" s="39"/>
      <c r="E17" s="39"/>
      <c r="F17" s="39"/>
      <c r="G17" s="42" t="s">
        <v>12</v>
      </c>
      <c r="H17" s="17" t="s">
        <v>29</v>
      </c>
    </row>
    <row r="18" spans="1:8" ht="22.5" x14ac:dyDescent="0.2">
      <c r="A18" s="26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7" t="s">
        <v>29</v>
      </c>
    </row>
    <row r="19" spans="1:8" x14ac:dyDescent="0.2">
      <c r="A19" s="20" t="s">
        <v>15</v>
      </c>
      <c r="B19" s="34">
        <f t="shared" ref="B19:G19" si="7">SUM(B20+B21+B22+B23+B24+B25+B26+B27)</f>
        <v>19033414</v>
      </c>
      <c r="C19" s="34">
        <f t="shared" si="7"/>
        <v>0</v>
      </c>
      <c r="D19" s="34">
        <f t="shared" si="7"/>
        <v>19033414</v>
      </c>
      <c r="E19" s="34">
        <f t="shared" si="7"/>
        <v>0</v>
      </c>
      <c r="F19" s="34">
        <f t="shared" si="7"/>
        <v>0</v>
      </c>
      <c r="G19" s="34">
        <f t="shared" si="7"/>
        <v>-19033414</v>
      </c>
      <c r="H19" s="17" t="s">
        <v>29</v>
      </c>
    </row>
    <row r="20" spans="1:8" x14ac:dyDescent="0.2">
      <c r="A20" s="21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7" t="s">
        <v>20</v>
      </c>
    </row>
    <row r="21" spans="1:8" x14ac:dyDescent="0.2">
      <c r="A21" s="21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7" t="s">
        <v>30</v>
      </c>
    </row>
    <row r="22" spans="1:8" x14ac:dyDescent="0.2">
      <c r="A22" s="21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7" t="s">
        <v>21</v>
      </c>
    </row>
    <row r="23" spans="1:8" x14ac:dyDescent="0.2">
      <c r="A23" s="21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7" t="s">
        <v>22</v>
      </c>
    </row>
    <row r="24" spans="1:8" x14ac:dyDescent="0.2">
      <c r="A24" s="21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7" t="s">
        <v>23</v>
      </c>
    </row>
    <row r="25" spans="1:8" x14ac:dyDescent="0.2">
      <c r="A25" s="21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7" t="s">
        <v>24</v>
      </c>
    </row>
    <row r="26" spans="1:8" ht="22.5" x14ac:dyDescent="0.2">
      <c r="A26" s="21" t="s">
        <v>35</v>
      </c>
      <c r="B26" s="29">
        <v>19033414</v>
      </c>
      <c r="C26" s="29">
        <v>0</v>
      </c>
      <c r="D26" s="29">
        <f t="shared" si="12"/>
        <v>19033414</v>
      </c>
      <c r="E26" s="29">
        <v>0</v>
      </c>
      <c r="F26" s="29">
        <v>0</v>
      </c>
      <c r="G26" s="29">
        <f t="shared" si="13"/>
        <v>-19033414</v>
      </c>
      <c r="H26" s="17" t="s">
        <v>26</v>
      </c>
    </row>
    <row r="27" spans="1:8" ht="22.5" x14ac:dyDescent="0.2">
      <c r="A27" s="21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7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7" t="s">
        <v>29</v>
      </c>
    </row>
    <row r="29" spans="1:8" ht="41.25" customHeight="1" x14ac:dyDescent="0.2">
      <c r="A29" s="22" t="s">
        <v>39</v>
      </c>
      <c r="B29" s="36">
        <f t="shared" ref="B29:G29" si="14">SUM(B30:B33)</f>
        <v>56685699</v>
      </c>
      <c r="C29" s="36">
        <f t="shared" si="14"/>
        <v>4289178.8099999996</v>
      </c>
      <c r="D29" s="36">
        <f t="shared" si="14"/>
        <v>60974877.810000002</v>
      </c>
      <c r="E29" s="36">
        <f t="shared" si="14"/>
        <v>18812669.800000001</v>
      </c>
      <c r="F29" s="36">
        <f t="shared" si="14"/>
        <v>18812669.800000001</v>
      </c>
      <c r="G29" s="36">
        <f t="shared" si="14"/>
        <v>-37873029.200000003</v>
      </c>
      <c r="H29" s="17" t="s">
        <v>29</v>
      </c>
    </row>
    <row r="30" spans="1:8" x14ac:dyDescent="0.2">
      <c r="A30" s="21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7" t="s">
        <v>30</v>
      </c>
    </row>
    <row r="31" spans="1:8" x14ac:dyDescent="0.2">
      <c r="A31" s="21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7" t="s">
        <v>23</v>
      </c>
    </row>
    <row r="32" spans="1:8" ht="22.5" x14ac:dyDescent="0.2">
      <c r="A32" s="21" t="s">
        <v>18</v>
      </c>
      <c r="B32" s="35">
        <v>11805567</v>
      </c>
      <c r="C32" s="35">
        <v>4289178.8099999996</v>
      </c>
      <c r="D32" s="35">
        <f>B32+C32</f>
        <v>16094745.809999999</v>
      </c>
      <c r="E32" s="35">
        <v>3487364.73</v>
      </c>
      <c r="F32" s="35">
        <v>3487364.73</v>
      </c>
      <c r="G32" s="35">
        <f t="shared" si="15"/>
        <v>-8318202.2699999996</v>
      </c>
      <c r="H32" s="17" t="s">
        <v>25</v>
      </c>
    </row>
    <row r="33" spans="1:8" ht="22.5" x14ac:dyDescent="0.2">
      <c r="A33" s="21" t="s">
        <v>14</v>
      </c>
      <c r="B33" s="35">
        <v>44880132</v>
      </c>
      <c r="C33" s="35">
        <v>0</v>
      </c>
      <c r="D33" s="35">
        <f>B33+C33</f>
        <v>44880132</v>
      </c>
      <c r="E33" s="35">
        <v>15325305.07</v>
      </c>
      <c r="F33" s="35">
        <v>15325305.07</v>
      </c>
      <c r="G33" s="35">
        <f t="shared" ref="G33" si="16">F33-B33</f>
        <v>-29554826.93</v>
      </c>
      <c r="H33" s="17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7" t="s">
        <v>29</v>
      </c>
    </row>
    <row r="35" spans="1:8" x14ac:dyDescent="0.2">
      <c r="A35" s="20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7" t="s">
        <v>29</v>
      </c>
    </row>
    <row r="36" spans="1:8" x14ac:dyDescent="0.2">
      <c r="A36" s="21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7" t="s">
        <v>28</v>
      </c>
    </row>
    <row r="37" spans="1:8" x14ac:dyDescent="0.2">
      <c r="A37" s="21"/>
      <c r="B37" s="35"/>
      <c r="C37" s="35"/>
      <c r="D37" s="35"/>
      <c r="E37" s="35"/>
      <c r="F37" s="35"/>
      <c r="G37" s="35"/>
      <c r="H37" s="17"/>
    </row>
    <row r="38" spans="1:8" x14ac:dyDescent="0.2">
      <c r="A38" s="9" t="s">
        <v>7</v>
      </c>
      <c r="B38" s="31">
        <f>SUM(B35+B29+B19)</f>
        <v>75719113</v>
      </c>
      <c r="C38" s="31">
        <f t="shared" ref="C38:G38" si="18">SUM(C35+C29+C19)</f>
        <v>4289178.8099999996</v>
      </c>
      <c r="D38" s="31">
        <f t="shared" si="18"/>
        <v>80008291.810000002</v>
      </c>
      <c r="E38" s="31">
        <f t="shared" si="18"/>
        <v>18812669.800000001</v>
      </c>
      <c r="F38" s="31">
        <f t="shared" si="18"/>
        <v>18812669.800000001</v>
      </c>
      <c r="G38" s="33">
        <f t="shared" si="18"/>
        <v>-56906443.200000003</v>
      </c>
      <c r="H38" s="17" t="s">
        <v>29</v>
      </c>
    </row>
    <row r="39" spans="1:8" x14ac:dyDescent="0.2">
      <c r="A39" s="10"/>
      <c r="B39" s="11"/>
      <c r="C39" s="11"/>
      <c r="D39" s="11"/>
      <c r="E39" s="12" t="s">
        <v>37</v>
      </c>
      <c r="F39" s="13"/>
      <c r="G39" s="37">
        <f>IF(G38&gt;0,G38,0)</f>
        <v>0</v>
      </c>
      <c r="H39" s="17" t="s">
        <v>29</v>
      </c>
    </row>
    <row r="40" spans="1:8" x14ac:dyDescent="0.2">
      <c r="A40" t="s">
        <v>31</v>
      </c>
    </row>
    <row r="41" spans="1:8" x14ac:dyDescent="0.2">
      <c r="A41" s="16" t="s">
        <v>33</v>
      </c>
    </row>
    <row r="42" spans="1:8" x14ac:dyDescent="0.2">
      <c r="A42" s="16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2019-04-05T21:16:20Z</cp:lastPrinted>
  <dcterms:created xsi:type="dcterms:W3CDTF">2012-12-11T20:48:19Z</dcterms:created>
  <dcterms:modified xsi:type="dcterms:W3CDTF">2026-04-20T15:12:42Z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