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PUBLICACION PÁGINA UPB\1er Trimestre\Información Presupuestaria\"/>
    </mc:Choice>
  </mc:AlternateContent>
  <xr:revisionPtr revIDLastSave="0" documentId="13_ncr:1_{69A9DE38-C619-472E-B1CC-08AA24FB2FA5}" xr6:coauthVersionLast="36" xr6:coauthVersionMax="36" xr10:uidLastSave="{00000000-0000-0000-0000-000000000000}"/>
  <bookViews>
    <workbookView xWindow="0" yWindow="0" windowWidth="28800" windowHeight="11625" xr2:uid="{E712C89D-16C6-4C06-858A-F9ADF7291E45}"/>
  </bookViews>
  <sheets>
    <sheet name="C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2" l="1"/>
  <c r="E60" i="2"/>
  <c r="C60" i="2"/>
  <c r="B60" i="2"/>
  <c r="D58" i="2"/>
  <c r="G58" i="2" s="1"/>
  <c r="D56" i="2"/>
  <c r="G56" i="2" s="1"/>
  <c r="D54" i="2"/>
  <c r="G54" i="2" s="1"/>
  <c r="G52" i="2"/>
  <c r="D52" i="2"/>
  <c r="D50" i="2"/>
  <c r="G50" i="2" s="1"/>
  <c r="G48" i="2"/>
  <c r="D48" i="2"/>
  <c r="D46" i="2"/>
  <c r="D60" i="2" s="1"/>
  <c r="G44" i="2"/>
  <c r="D44" i="2"/>
  <c r="F37" i="2"/>
  <c r="E37" i="2"/>
  <c r="C37" i="2"/>
  <c r="B37" i="2"/>
  <c r="G35" i="2"/>
  <c r="D35" i="2"/>
  <c r="D34" i="2"/>
  <c r="G34" i="2" s="1"/>
  <c r="G33" i="2"/>
  <c r="D33" i="2"/>
  <c r="D32" i="2"/>
  <c r="D37" i="2" s="1"/>
  <c r="F26" i="2"/>
  <c r="E26" i="2"/>
  <c r="C26" i="2"/>
  <c r="B26" i="2"/>
  <c r="D25" i="2"/>
  <c r="G25" i="2" s="1"/>
  <c r="G24" i="2"/>
  <c r="D24" i="2"/>
  <c r="D23" i="2"/>
  <c r="G23" i="2" s="1"/>
  <c r="G22" i="2"/>
  <c r="D22" i="2"/>
  <c r="D21" i="2"/>
  <c r="G21" i="2" s="1"/>
  <c r="G20" i="2"/>
  <c r="D20" i="2"/>
  <c r="D19" i="2"/>
  <c r="G19" i="2" s="1"/>
  <c r="G18" i="2"/>
  <c r="D18" i="2"/>
  <c r="D17" i="2"/>
  <c r="G17" i="2" s="1"/>
  <c r="G16" i="2"/>
  <c r="D16" i="2"/>
  <c r="D15" i="2"/>
  <c r="G15" i="2" s="1"/>
  <c r="G14" i="2"/>
  <c r="D14" i="2"/>
  <c r="D13" i="2"/>
  <c r="G13" i="2" s="1"/>
  <c r="G12" i="2"/>
  <c r="D12" i="2"/>
  <c r="D11" i="2"/>
  <c r="G11" i="2" s="1"/>
  <c r="G10" i="2"/>
  <c r="D10" i="2"/>
  <c r="D9" i="2"/>
  <c r="G9" i="2" s="1"/>
  <c r="G8" i="2"/>
  <c r="D8" i="2"/>
  <c r="D7" i="2"/>
  <c r="G7" i="2" s="1"/>
  <c r="G6" i="2"/>
  <c r="D6" i="2"/>
  <c r="D5" i="2"/>
  <c r="D26" i="2" s="1"/>
  <c r="G5" i="2" l="1"/>
  <c r="G26" i="2" s="1"/>
  <c r="G32" i="2"/>
  <c r="G37" i="2" s="1"/>
  <c r="G46" i="2"/>
  <c r="G60" i="2" s="1"/>
</calcChain>
</file>

<file path=xl/sharedStrings.xml><?xml version="1.0" encoding="utf-8"?>
<sst xmlns="http://schemas.openxmlformats.org/spreadsheetml/2006/main" count="62" uniqueCount="42">
  <si>
    <t>UNIVERSIDAD POLITECNICA DEL BICENTENARIO
Estado Analítico del Ejercicio del Presupuesto de Egresos
Clasificación Administrativa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</si>
  <si>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</si>
  <si>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</si>
  <si>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</si>
  <si>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</si>
  <si>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</si>
  <si>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</si>
  <si>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</si>
  <si>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</si>
  <si>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211213049010000 RECTORÍA UPB</t>
  </si>
  <si>
    <t>211213049010100 ABOGADO GENERAL</t>
  </si>
  <si>
    <t>211213049010300 SUBDIRECCIÓN DE COMUNICA</t>
  </si>
  <si>
    <t>211213049020000 SECRETARÍA ADMINISTRATIV</t>
  </si>
  <si>
    <t>211213049020100 DIRECCIÓN DE PRESUPUESTO</t>
  </si>
  <si>
    <t>211213049020200 DEPARTAMENTO DE RECURSOS</t>
  </si>
  <si>
    <t>211213049020300 DEPTO DE REC MAT Y SERV</t>
  </si>
  <si>
    <t>211213049020400 DEPTO. INFRAESTRUCTURA Y</t>
  </si>
  <si>
    <t>211213049020500 DEPARTAMENTO DE SOPORTE</t>
  </si>
  <si>
    <t>211213049020600 SUBDIRECCIÓN DE PLANEACI</t>
  </si>
  <si>
    <t>211213049030000 SECRETARÍA ACADÉMICA UPB</t>
  </si>
  <si>
    <t>211213049030200 DEPARTAMENTO DE IDIOMAS</t>
  </si>
  <si>
    <t>211213049030300 DEPTO. DE ENLACE ACADÉMI</t>
  </si>
  <si>
    <t>211213049030400 DEPARTAMENTO DE CONTROL</t>
  </si>
  <si>
    <t>211213049030500 DEPARTAMENTO DE FORMACIÓ</t>
  </si>
  <si>
    <t>211213049030700 COORDINACIÓN DE DEPORTE</t>
  </si>
  <si>
    <t>211213049030800 DIRECCIÓN DE INGENIERÍAS</t>
  </si>
  <si>
    <t>211213049030900 DIRECCIÓN DE INGENIERÍAS</t>
  </si>
  <si>
    <t>211213049031000 DIRECCIÓN DE INGENIERÍAS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</si>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</sst>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2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indent="1"/>
    </xf>
    <xf numFmtId="4" fontId="4" fillId="0" borderId="7" xfId="1" applyNumberFormat="1" applyFont="1" applyBorder="1" applyAlignment="1">
      <alignment horizontal="center" vertical="center" wrapText="1"/>
    </xf>
    <xf numFmtId="0" fontId="4" fillId="0" borderId="8" xfId="2" applyFont="1" applyBorder="1" applyAlignment="1" applyProtection="1">
      <alignment horizontal="left" indent="1"/>
      <protection locked="0"/>
    </xf>
    <xf numFmtId="4" fontId="4" fillId="0" borderId="11" xfId="2" applyNumberFormat="1" applyFont="1" applyBorder="1" applyProtection="1">
      <protection locked="0"/>
    </xf>
    <xf numFmtId="0" fontId="2" fillId="0" borderId="6" xfId="2" applyFont="1" applyBorder="1" applyAlignment="1" applyProtection="1">
      <alignment horizontal="center"/>
      <protection locked="0"/>
    </xf>
    <xf numFmtId="4" fontId="2" fillId="0" borderId="9" xfId="2" applyNumberFormat="1" applyFont="1" applyBorder="1" applyProtection="1">
      <protection locked="0"/>
    </xf>
    <xf numFmtId="0" fontId="2" fillId="0" borderId="0" xfId="1" applyFont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3" fillId="0" borderId="0" xfId="2" applyAlignment="1" applyProtection="1">
      <alignment horizontal="left" indent="1"/>
      <protection locked="0"/>
    </xf>
    <xf numFmtId="0" fontId="2" fillId="0" borderId="5" xfId="2" applyFont="1" applyBorder="1" applyAlignment="1" applyProtection="1">
      <alignment horizontal="center"/>
      <protection locked="0"/>
    </xf>
    <xf numFmtId="0" fontId="3" fillId="0" borderId="0" xfId="2" applyAlignment="1" applyProtection="1">
      <alignment horizontal="left" wrapText="1" indent="1"/>
      <protection locked="0"/>
    </xf>
  </cellXfs>
  <cellStyles count="3">
    <cellStyle name="Normal" xfId="0" builtinId="0"/>
    <cellStyle name="Normal 2" xfId="2" xr:uid="{5D1E42F9-CBEB-4678-9B11-C48EA5058AFD}"/>
    <cellStyle name="Normal 3" xfId="1" xr:uid="{8A7F7173-EE21-43EE-8B45-967AF7563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E5B2-6A0A-4434-8770-C2F30F1CB1D9}">
  <sheetPr>
    <pageSetUpPr fitToPage="1"/>
  </sheetPr>
  <dimension ref="A1:G62"/>
  <sheetViews>
    <sheetView showGridLines="0" tabSelected="1" workbookViewId="0">
      <selection sqref="A1:G1"/>
    </sheetView>
  </sheetViews>
  <sheetFormatPr baseColWidth="10" defaultColWidth="10.28515625" defaultRowHeight="11.25" x14ac:dyDescent="0.2"/>
  <cols>
    <col min="1" max="1" width="69" style="4" customWidth="1"/>
    <col min="2" max="7" width="15.7109375" style="4" customWidth="1"/>
    <col min="8" max="16384" width="10.28515625" style="4"/>
  </cols>
  <sheetData>
    <row r="1" spans="1:7" ht="57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1836396.11</v>
      </c>
      <c r="C5" s="16">
        <v>15990</v>
      </c>
      <c r="D5" s="16">
        <f>B5+C5</f>
        <v>1852386.11</v>
      </c>
      <c r="E5" s="16">
        <v>382082.62</v>
      </c>
      <c r="F5" s="16">
        <v>345082.57</v>
      </c>
      <c r="G5" s="16">
        <f>D5-E5</f>
        <v>1470303.4900000002</v>
      </c>
    </row>
    <row r="6" spans="1:7" x14ac:dyDescent="0.2">
      <c r="A6" s="15" t="s">
        <v>10</v>
      </c>
      <c r="B6" s="16">
        <v>887314.58</v>
      </c>
      <c r="C6" s="16">
        <v>0</v>
      </c>
      <c r="D6" s="16">
        <f t="shared" ref="D6:D25" si="0">B6+C6</f>
        <v>887314.58</v>
      </c>
      <c r="E6" s="16">
        <v>201198.34</v>
      </c>
      <c r="F6" s="16">
        <v>173444.74</v>
      </c>
      <c r="G6" s="16">
        <f t="shared" ref="G6:G25" si="1">D6-E6</f>
        <v>686116.24</v>
      </c>
    </row>
    <row r="7" spans="1:7" x14ac:dyDescent="0.2">
      <c r="A7" s="15" t="s">
        <v>11</v>
      </c>
      <c r="B7" s="16">
        <v>2557825.2999999998</v>
      </c>
      <c r="C7" s="16">
        <v>0</v>
      </c>
      <c r="D7" s="16">
        <f t="shared" si="0"/>
        <v>2557825.2999999998</v>
      </c>
      <c r="E7" s="16">
        <v>387141.69</v>
      </c>
      <c r="F7" s="16">
        <v>356187.64</v>
      </c>
      <c r="G7" s="16">
        <f t="shared" si="1"/>
        <v>2170683.61</v>
      </c>
    </row>
    <row r="8" spans="1:7" x14ac:dyDescent="0.2">
      <c r="A8" s="15" t="s">
        <v>12</v>
      </c>
      <c r="B8" s="16">
        <v>1470373.12</v>
      </c>
      <c r="C8" s="16">
        <v>0</v>
      </c>
      <c r="D8" s="16">
        <f t="shared" si="0"/>
        <v>1470373.12</v>
      </c>
      <c r="E8" s="16">
        <v>276951.99</v>
      </c>
      <c r="F8" s="16">
        <v>231196.14</v>
      </c>
      <c r="G8" s="16">
        <f t="shared" si="1"/>
        <v>1193421.1300000001</v>
      </c>
    </row>
    <row r="9" spans="1:7" x14ac:dyDescent="0.2">
      <c r="A9" s="15" t="s">
        <v>13</v>
      </c>
      <c r="B9" s="16">
        <v>2101080.2000000002</v>
      </c>
      <c r="C9" s="16">
        <v>0</v>
      </c>
      <c r="D9" s="16">
        <f t="shared" si="0"/>
        <v>2101080.2000000002</v>
      </c>
      <c r="E9" s="16">
        <v>449103.37</v>
      </c>
      <c r="F9" s="16">
        <v>434799.82</v>
      </c>
      <c r="G9" s="16">
        <f t="shared" si="1"/>
        <v>1651976.83</v>
      </c>
    </row>
    <row r="10" spans="1:7" x14ac:dyDescent="0.2">
      <c r="A10" s="15" t="s">
        <v>14</v>
      </c>
      <c r="B10" s="16">
        <v>1441733.33</v>
      </c>
      <c r="C10" s="16">
        <v>34798.839999999997</v>
      </c>
      <c r="D10" s="16">
        <f t="shared" si="0"/>
        <v>1476532.1700000002</v>
      </c>
      <c r="E10" s="16">
        <v>200101.09</v>
      </c>
      <c r="F10" s="16">
        <v>177472.29</v>
      </c>
      <c r="G10" s="16">
        <f t="shared" si="1"/>
        <v>1276431.08</v>
      </c>
    </row>
    <row r="11" spans="1:7" x14ac:dyDescent="0.2">
      <c r="A11" s="15" t="s">
        <v>15</v>
      </c>
      <c r="B11" s="16">
        <v>12501641.83</v>
      </c>
      <c r="C11" s="16">
        <v>0</v>
      </c>
      <c r="D11" s="16">
        <f t="shared" si="0"/>
        <v>12501641.83</v>
      </c>
      <c r="E11" s="16">
        <v>1914519.15</v>
      </c>
      <c r="F11" s="16">
        <v>1914519.15</v>
      </c>
      <c r="G11" s="16">
        <f t="shared" si="1"/>
        <v>10587122.68</v>
      </c>
    </row>
    <row r="12" spans="1:7" x14ac:dyDescent="0.2">
      <c r="A12" s="15" t="s">
        <v>16</v>
      </c>
      <c r="B12" s="16">
        <v>1544799.76</v>
      </c>
      <c r="C12" s="16">
        <v>2671.52</v>
      </c>
      <c r="D12" s="16">
        <f t="shared" si="0"/>
        <v>1547471.28</v>
      </c>
      <c r="E12" s="16">
        <v>177811.25</v>
      </c>
      <c r="F12" s="16">
        <v>177811.25</v>
      </c>
      <c r="G12" s="16">
        <f t="shared" si="1"/>
        <v>1369660.03</v>
      </c>
    </row>
    <row r="13" spans="1:7" x14ac:dyDescent="0.2">
      <c r="A13" s="15" t="s">
        <v>17</v>
      </c>
      <c r="B13" s="16">
        <v>1446519.94</v>
      </c>
      <c r="C13" s="16">
        <v>83315.53</v>
      </c>
      <c r="D13" s="16">
        <f t="shared" si="0"/>
        <v>1529835.47</v>
      </c>
      <c r="E13" s="16">
        <v>188579.91</v>
      </c>
      <c r="F13" s="16">
        <v>188579.91</v>
      </c>
      <c r="G13" s="16">
        <f t="shared" si="1"/>
        <v>1341255.56</v>
      </c>
    </row>
    <row r="14" spans="1:7" x14ac:dyDescent="0.2">
      <c r="A14" s="15" t="s">
        <v>18</v>
      </c>
      <c r="B14" s="16">
        <v>754682.67</v>
      </c>
      <c r="C14" s="16">
        <v>0</v>
      </c>
      <c r="D14" s="16">
        <f t="shared" si="0"/>
        <v>754682.67</v>
      </c>
      <c r="E14" s="16">
        <v>170665.19</v>
      </c>
      <c r="F14" s="16">
        <v>170665.19</v>
      </c>
      <c r="G14" s="16">
        <f t="shared" si="1"/>
        <v>584017.48</v>
      </c>
    </row>
    <row r="15" spans="1:7" x14ac:dyDescent="0.2">
      <c r="A15" s="15" t="s">
        <v>19</v>
      </c>
      <c r="B15" s="16">
        <v>6788792.6699999999</v>
      </c>
      <c r="C15" s="16">
        <v>3248187.64</v>
      </c>
      <c r="D15" s="16">
        <f t="shared" si="0"/>
        <v>10036980.310000001</v>
      </c>
      <c r="E15" s="16">
        <v>878823.93</v>
      </c>
      <c r="F15" s="16">
        <v>839046.38</v>
      </c>
      <c r="G15" s="16">
        <f t="shared" si="1"/>
        <v>9158156.3800000008</v>
      </c>
    </row>
    <row r="16" spans="1:7" x14ac:dyDescent="0.2">
      <c r="A16" s="15" t="s">
        <v>20</v>
      </c>
      <c r="B16" s="16">
        <v>5583346.3300000001</v>
      </c>
      <c r="C16" s="16">
        <v>0</v>
      </c>
      <c r="D16" s="16">
        <f t="shared" si="0"/>
        <v>5583346.3300000001</v>
      </c>
      <c r="E16" s="16">
        <v>1017284.77</v>
      </c>
      <c r="F16" s="16">
        <v>1003555.32</v>
      </c>
      <c r="G16" s="16">
        <f t="shared" si="1"/>
        <v>4566061.5600000005</v>
      </c>
    </row>
    <row r="17" spans="1:7" x14ac:dyDescent="0.2">
      <c r="A17" s="15" t="s">
        <v>21</v>
      </c>
      <c r="B17" s="16">
        <v>657520.18000000005</v>
      </c>
      <c r="C17" s="16">
        <v>0</v>
      </c>
      <c r="D17" s="16">
        <f t="shared" si="0"/>
        <v>657520.18000000005</v>
      </c>
      <c r="E17" s="16">
        <v>193144.94</v>
      </c>
      <c r="F17" s="16">
        <v>193144.94</v>
      </c>
      <c r="G17" s="16">
        <f t="shared" si="1"/>
        <v>464375.24000000005</v>
      </c>
    </row>
    <row r="18" spans="1:7" x14ac:dyDescent="0.2">
      <c r="A18" s="15" t="s">
        <v>22</v>
      </c>
      <c r="B18" s="16">
        <v>1230010.26</v>
      </c>
      <c r="C18" s="16">
        <v>28072</v>
      </c>
      <c r="D18" s="16">
        <f t="shared" si="0"/>
        <v>1258082.26</v>
      </c>
      <c r="E18" s="16">
        <v>219448.43</v>
      </c>
      <c r="F18" s="16">
        <v>199675.63</v>
      </c>
      <c r="G18" s="16">
        <f t="shared" si="1"/>
        <v>1038633.8300000001</v>
      </c>
    </row>
    <row r="19" spans="1:7" x14ac:dyDescent="0.2">
      <c r="A19" s="15" t="s">
        <v>23</v>
      </c>
      <c r="B19" s="16">
        <v>2659224.42</v>
      </c>
      <c r="C19" s="16">
        <v>0</v>
      </c>
      <c r="D19" s="16">
        <f t="shared" si="0"/>
        <v>2659224.42</v>
      </c>
      <c r="E19" s="16">
        <v>590105.76</v>
      </c>
      <c r="F19" s="16">
        <v>562646.86</v>
      </c>
      <c r="G19" s="16">
        <f t="shared" si="1"/>
        <v>2069118.66</v>
      </c>
    </row>
    <row r="20" spans="1:7" x14ac:dyDescent="0.2">
      <c r="A20" s="15" t="s">
        <v>24</v>
      </c>
      <c r="B20" s="16">
        <v>2337453.54</v>
      </c>
      <c r="C20" s="16">
        <v>153063.20000000001</v>
      </c>
      <c r="D20" s="16">
        <f t="shared" si="0"/>
        <v>2490516.7400000002</v>
      </c>
      <c r="E20" s="16">
        <v>409023.76</v>
      </c>
      <c r="F20" s="16">
        <v>409023.76</v>
      </c>
      <c r="G20" s="16">
        <f t="shared" si="1"/>
        <v>2081492.9800000002</v>
      </c>
    </row>
    <row r="21" spans="1:7" x14ac:dyDescent="0.2">
      <c r="A21" s="15" t="s">
        <v>25</v>
      </c>
      <c r="B21" s="16">
        <v>10179214.84</v>
      </c>
      <c r="C21" s="16">
        <v>0</v>
      </c>
      <c r="D21" s="16">
        <f t="shared" si="0"/>
        <v>10179214.84</v>
      </c>
      <c r="E21" s="16">
        <v>1695452.03</v>
      </c>
      <c r="F21" s="16">
        <v>1585616.43</v>
      </c>
      <c r="G21" s="16">
        <f t="shared" si="1"/>
        <v>8483762.8100000005</v>
      </c>
    </row>
    <row r="22" spans="1:7" x14ac:dyDescent="0.2">
      <c r="A22" s="15" t="s">
        <v>26</v>
      </c>
      <c r="B22" s="16">
        <v>9372778.6199999992</v>
      </c>
      <c r="C22" s="16">
        <v>502225.48</v>
      </c>
      <c r="D22" s="16">
        <f t="shared" si="0"/>
        <v>9875004.0999999996</v>
      </c>
      <c r="E22" s="16">
        <v>2195581.38</v>
      </c>
      <c r="F22" s="16">
        <v>2071721.63</v>
      </c>
      <c r="G22" s="16">
        <f t="shared" si="1"/>
        <v>7679422.7199999997</v>
      </c>
    </row>
    <row r="23" spans="1:7" x14ac:dyDescent="0.2">
      <c r="A23" s="15" t="s">
        <v>27</v>
      </c>
      <c r="B23" s="16">
        <v>10368405.300000001</v>
      </c>
      <c r="C23" s="16">
        <v>20854.599999999999</v>
      </c>
      <c r="D23" s="16">
        <f t="shared" si="0"/>
        <v>10389259.9</v>
      </c>
      <c r="E23" s="16">
        <v>2239845.98</v>
      </c>
      <c r="F23" s="16">
        <v>2031251.33</v>
      </c>
      <c r="G23" s="16">
        <f t="shared" si="1"/>
        <v>8149413.9199999999</v>
      </c>
    </row>
    <row r="24" spans="1:7" x14ac:dyDescent="0.2">
      <c r="A24" s="15"/>
      <c r="B24" s="16">
        <v>0</v>
      </c>
      <c r="C24" s="16">
        <v>0</v>
      </c>
      <c r="D24" s="16">
        <f t="shared" si="0"/>
        <v>0</v>
      </c>
      <c r="E24" s="16">
        <v>0</v>
      </c>
      <c r="F24" s="16">
        <v>0</v>
      </c>
      <c r="G24" s="16">
        <f t="shared" si="1"/>
        <v>0</v>
      </c>
    </row>
    <row r="25" spans="1:7" x14ac:dyDescent="0.2">
      <c r="A25" s="15"/>
      <c r="B25" s="16">
        <v>0</v>
      </c>
      <c r="C25" s="16">
        <v>0</v>
      </c>
      <c r="D25" s="16">
        <f t="shared" si="0"/>
        <v>0</v>
      </c>
      <c r="E25" s="16">
        <v>0</v>
      </c>
      <c r="F25" s="16">
        <v>0</v>
      </c>
      <c r="G25" s="16">
        <f t="shared" si="1"/>
        <v>0</v>
      </c>
    </row>
    <row r="26" spans="1:7" x14ac:dyDescent="0.2">
      <c r="A26" s="17" t="s">
        <v>28</v>
      </c>
      <c r="B26" s="18">
        <f t="shared" ref="B26:G26" si="2">SUM(B5:B25)</f>
        <v>75719113</v>
      </c>
      <c r="C26" s="18">
        <f t="shared" si="2"/>
        <v>4089178.8100000005</v>
      </c>
      <c r="D26" s="18">
        <f t="shared" si="2"/>
        <v>79808291.810000002</v>
      </c>
      <c r="E26" s="18">
        <f t="shared" si="2"/>
        <v>13786865.580000002</v>
      </c>
      <c r="F26" s="18">
        <f t="shared" si="2"/>
        <v>13065440.980000002</v>
      </c>
      <c r="G26" s="18">
        <f t="shared" si="2"/>
        <v>66021426.229999997</v>
      </c>
    </row>
    <row r="28" spans="1:7" ht="55.35" customHeight="1" x14ac:dyDescent="0.2">
      <c r="A28" s="1" t="s">
        <v>0</v>
      </c>
      <c r="B28" s="2"/>
      <c r="C28" s="2"/>
      <c r="D28" s="2"/>
      <c r="E28" s="2"/>
      <c r="F28" s="2"/>
      <c r="G28" s="3"/>
    </row>
    <row r="29" spans="1:7" x14ac:dyDescent="0.2">
      <c r="A29" s="5"/>
      <c r="B29" s="6" t="s">
        <v>1</v>
      </c>
      <c r="C29" s="7"/>
      <c r="D29" s="7"/>
      <c r="E29" s="7"/>
      <c r="F29" s="8"/>
      <c r="G29" s="9" t="s">
        <v>2</v>
      </c>
    </row>
    <row r="30" spans="1:7" ht="22.5" x14ac:dyDescent="0.2">
      <c r="A30" s="10" t="s">
        <v>3</v>
      </c>
      <c r="B30" s="11" t="s">
        <v>4</v>
      </c>
      <c r="C30" s="11" t="s">
        <v>5</v>
      </c>
      <c r="D30" s="11" t="s">
        <v>6</v>
      </c>
      <c r="E30" s="11" t="s">
        <v>7</v>
      </c>
      <c r="F30" s="11" t="s">
        <v>8</v>
      </c>
      <c r="G30" s="12"/>
    </row>
    <row r="31" spans="1:7" x14ac:dyDescent="0.2">
      <c r="A31" s="19"/>
      <c r="B31" s="20"/>
      <c r="C31" s="20"/>
      <c r="D31" s="20"/>
      <c r="E31" s="20"/>
      <c r="F31" s="20"/>
      <c r="G31" s="20"/>
    </row>
    <row r="32" spans="1:7" x14ac:dyDescent="0.2">
      <c r="A32" s="21" t="s">
        <v>29</v>
      </c>
      <c r="B32" s="16">
        <v>0</v>
      </c>
      <c r="C32" s="16">
        <v>0</v>
      </c>
      <c r="D32" s="16">
        <f>B32+C32</f>
        <v>0</v>
      </c>
      <c r="E32" s="16">
        <v>0</v>
      </c>
      <c r="F32" s="16">
        <v>0</v>
      </c>
      <c r="G32" s="16">
        <f>D32-E32</f>
        <v>0</v>
      </c>
    </row>
    <row r="33" spans="1:7" x14ac:dyDescent="0.2">
      <c r="A33" s="21" t="s">
        <v>30</v>
      </c>
      <c r="B33" s="16">
        <v>0</v>
      </c>
      <c r="C33" s="16">
        <v>0</v>
      </c>
      <c r="D33" s="16">
        <f t="shared" ref="D33:D35" si="3">B33+C33</f>
        <v>0</v>
      </c>
      <c r="E33" s="16">
        <v>0</v>
      </c>
      <c r="F33" s="16">
        <v>0</v>
      </c>
      <c r="G33" s="16">
        <f t="shared" ref="G33:G35" si="4">D33-E33</f>
        <v>0</v>
      </c>
    </row>
    <row r="34" spans="1:7" x14ac:dyDescent="0.2">
      <c r="A34" s="21" t="s">
        <v>31</v>
      </c>
      <c r="B34" s="16">
        <v>0</v>
      </c>
      <c r="C34" s="16">
        <v>0</v>
      </c>
      <c r="D34" s="16">
        <f t="shared" si="3"/>
        <v>0</v>
      </c>
      <c r="E34" s="16">
        <v>0</v>
      </c>
      <c r="F34" s="16">
        <v>0</v>
      </c>
      <c r="G34" s="16">
        <f t="shared" si="4"/>
        <v>0</v>
      </c>
    </row>
    <row r="35" spans="1:7" x14ac:dyDescent="0.2">
      <c r="A35" s="21" t="s">
        <v>32</v>
      </c>
      <c r="B35" s="16">
        <v>0</v>
      </c>
      <c r="C35" s="16">
        <v>0</v>
      </c>
      <c r="D35" s="16">
        <f t="shared" si="3"/>
        <v>0</v>
      </c>
      <c r="E35" s="16">
        <v>0</v>
      </c>
      <c r="F35" s="16">
        <v>0</v>
      </c>
      <c r="G35" s="16">
        <f t="shared" si="4"/>
        <v>0</v>
      </c>
    </row>
    <row r="36" spans="1:7" x14ac:dyDescent="0.2">
      <c r="A36" s="21"/>
      <c r="B36" s="16"/>
      <c r="C36" s="16"/>
      <c r="D36" s="16"/>
      <c r="E36" s="16"/>
      <c r="F36" s="16"/>
      <c r="G36" s="16"/>
    </row>
    <row r="37" spans="1:7" x14ac:dyDescent="0.2">
      <c r="A37" s="22" t="s">
        <v>28</v>
      </c>
      <c r="B37" s="18">
        <f t="shared" ref="B37:G37" si="5">SUM(B32:B35)</f>
        <v>0</v>
      </c>
      <c r="C37" s="18">
        <f t="shared" si="5"/>
        <v>0</v>
      </c>
      <c r="D37" s="18">
        <f t="shared" si="5"/>
        <v>0</v>
      </c>
      <c r="E37" s="18">
        <f t="shared" si="5"/>
        <v>0</v>
      </c>
      <c r="F37" s="18">
        <f t="shared" si="5"/>
        <v>0</v>
      </c>
      <c r="G37" s="18">
        <f t="shared" si="5"/>
        <v>0</v>
      </c>
    </row>
    <row r="40" spans="1:7" ht="59.45" customHeight="1" x14ac:dyDescent="0.2">
      <c r="A40" s="6" t="s">
        <v>0</v>
      </c>
      <c r="B40" s="7"/>
      <c r="C40" s="7"/>
      <c r="D40" s="7"/>
      <c r="E40" s="7"/>
      <c r="F40" s="7"/>
      <c r="G40" s="8"/>
    </row>
    <row r="41" spans="1:7" x14ac:dyDescent="0.2">
      <c r="A41" s="5"/>
      <c r="B41" s="6" t="s">
        <v>1</v>
      </c>
      <c r="C41" s="7"/>
      <c r="D41" s="7"/>
      <c r="E41" s="7"/>
      <c r="F41" s="8"/>
      <c r="G41" s="9" t="s">
        <v>2</v>
      </c>
    </row>
    <row r="42" spans="1:7" ht="22.5" x14ac:dyDescent="0.2">
      <c r="A42" s="10" t="s">
        <v>3</v>
      </c>
      <c r="B42" s="11" t="s">
        <v>4</v>
      </c>
      <c r="C42" s="11" t="s">
        <v>5</v>
      </c>
      <c r="D42" s="11" t="s">
        <v>6</v>
      </c>
      <c r="E42" s="11" t="s">
        <v>7</v>
      </c>
      <c r="F42" s="11" t="s">
        <v>8</v>
      </c>
      <c r="G42" s="12"/>
    </row>
    <row r="43" spans="1:7" x14ac:dyDescent="0.2">
      <c r="A43" s="19"/>
      <c r="B43" s="20"/>
      <c r="C43" s="20"/>
      <c r="D43" s="20"/>
      <c r="E43" s="20"/>
      <c r="F43" s="20"/>
      <c r="G43" s="20"/>
    </row>
    <row r="44" spans="1:7" x14ac:dyDescent="0.2">
      <c r="A44" s="23" t="s">
        <v>33</v>
      </c>
      <c r="B44" s="16">
        <v>75719113</v>
      </c>
      <c r="C44" s="16">
        <v>4089178.81</v>
      </c>
      <c r="D44" s="16">
        <f t="shared" ref="D44:D56" si="6">B44+C44</f>
        <v>79808291.810000002</v>
      </c>
      <c r="E44" s="16">
        <v>13786865.58</v>
      </c>
      <c r="F44" s="16">
        <v>13065440.98</v>
      </c>
      <c r="G44" s="16">
        <f t="shared" ref="G44:G56" si="7">D44-E44</f>
        <v>66021426.230000004</v>
      </c>
    </row>
    <row r="45" spans="1:7" x14ac:dyDescent="0.2">
      <c r="A45" s="23"/>
      <c r="B45" s="16"/>
      <c r="C45" s="16"/>
      <c r="D45" s="16"/>
      <c r="E45" s="16"/>
      <c r="F45" s="16"/>
      <c r="G45" s="16"/>
    </row>
    <row r="46" spans="1:7" x14ac:dyDescent="0.2">
      <c r="A46" s="23" t="s">
        <v>34</v>
      </c>
      <c r="B46" s="16">
        <v>0</v>
      </c>
      <c r="C46" s="16">
        <v>0</v>
      </c>
      <c r="D46" s="16">
        <f t="shared" si="6"/>
        <v>0</v>
      </c>
      <c r="E46" s="16">
        <v>0</v>
      </c>
      <c r="F46" s="16">
        <v>0</v>
      </c>
      <c r="G46" s="16">
        <f t="shared" si="7"/>
        <v>0</v>
      </c>
    </row>
    <row r="47" spans="1:7" x14ac:dyDescent="0.2">
      <c r="A47" s="23"/>
      <c r="B47" s="16"/>
      <c r="C47" s="16"/>
      <c r="D47" s="16"/>
      <c r="E47" s="16"/>
      <c r="F47" s="16"/>
      <c r="G47" s="16"/>
    </row>
    <row r="48" spans="1:7" x14ac:dyDescent="0.2">
      <c r="A48" s="23" t="s">
        <v>35</v>
      </c>
      <c r="B48" s="16">
        <v>0</v>
      </c>
      <c r="C48" s="16">
        <v>0</v>
      </c>
      <c r="D48" s="16">
        <f t="shared" si="6"/>
        <v>0</v>
      </c>
      <c r="E48" s="16">
        <v>0</v>
      </c>
      <c r="F48" s="16">
        <v>0</v>
      </c>
      <c r="G48" s="16">
        <f t="shared" si="7"/>
        <v>0</v>
      </c>
    </row>
    <row r="49" spans="1:7" x14ac:dyDescent="0.2">
      <c r="A49" s="23"/>
      <c r="B49" s="16"/>
      <c r="C49" s="16"/>
      <c r="D49" s="16"/>
      <c r="E49" s="16"/>
      <c r="F49" s="16"/>
      <c r="G49" s="16"/>
    </row>
    <row r="50" spans="1:7" x14ac:dyDescent="0.2">
      <c r="A50" s="23" t="s">
        <v>36</v>
      </c>
      <c r="B50" s="16">
        <v>0</v>
      </c>
      <c r="C50" s="16">
        <v>0</v>
      </c>
      <c r="D50" s="16">
        <f t="shared" si="6"/>
        <v>0</v>
      </c>
      <c r="E50" s="16">
        <v>0</v>
      </c>
      <c r="F50" s="16">
        <v>0</v>
      </c>
      <c r="G50" s="16">
        <f t="shared" si="7"/>
        <v>0</v>
      </c>
    </row>
    <row r="51" spans="1:7" x14ac:dyDescent="0.2">
      <c r="A51" s="23"/>
      <c r="B51" s="16"/>
      <c r="C51" s="16"/>
      <c r="D51" s="16"/>
      <c r="E51" s="16"/>
      <c r="F51" s="16"/>
      <c r="G51" s="16"/>
    </row>
    <row r="52" spans="1:7" ht="22.5" x14ac:dyDescent="0.2">
      <c r="A52" s="23" t="s">
        <v>37</v>
      </c>
      <c r="B52" s="16">
        <v>0</v>
      </c>
      <c r="C52" s="16">
        <v>0</v>
      </c>
      <c r="D52" s="16">
        <f t="shared" si="6"/>
        <v>0</v>
      </c>
      <c r="E52" s="16">
        <v>0</v>
      </c>
      <c r="F52" s="16">
        <v>0</v>
      </c>
      <c r="G52" s="16">
        <f t="shared" si="7"/>
        <v>0</v>
      </c>
    </row>
    <row r="53" spans="1:7" x14ac:dyDescent="0.2">
      <c r="A53" s="23"/>
      <c r="B53" s="16"/>
      <c r="C53" s="16"/>
      <c r="D53" s="16"/>
      <c r="E53" s="16"/>
      <c r="F53" s="16"/>
      <c r="G53" s="16"/>
    </row>
    <row r="54" spans="1:7" ht="22.5" x14ac:dyDescent="0.2">
      <c r="A54" s="23" t="s">
        <v>38</v>
      </c>
      <c r="B54" s="16">
        <v>0</v>
      </c>
      <c r="C54" s="16">
        <v>0</v>
      </c>
      <c r="D54" s="16">
        <f t="shared" ref="D54" si="8">B54+C54</f>
        <v>0</v>
      </c>
      <c r="E54" s="16">
        <v>0</v>
      </c>
      <c r="F54" s="16">
        <v>0</v>
      </c>
      <c r="G54" s="16">
        <f t="shared" ref="G54" si="9">D54-E54</f>
        <v>0</v>
      </c>
    </row>
    <row r="55" spans="1:7" x14ac:dyDescent="0.2">
      <c r="A55" s="23"/>
      <c r="B55" s="16"/>
      <c r="C55" s="16"/>
      <c r="D55" s="16"/>
      <c r="E55" s="16"/>
      <c r="F55" s="16"/>
      <c r="G55" s="16"/>
    </row>
    <row r="56" spans="1:7" x14ac:dyDescent="0.2">
      <c r="A56" s="23" t="s">
        <v>39</v>
      </c>
      <c r="B56" s="16">
        <v>0</v>
      </c>
      <c r="C56" s="16">
        <v>0</v>
      </c>
      <c r="D56" s="16">
        <f t="shared" si="6"/>
        <v>0</v>
      </c>
      <c r="E56" s="16">
        <v>0</v>
      </c>
      <c r="F56" s="16">
        <v>0</v>
      </c>
      <c r="G56" s="16">
        <f t="shared" si="7"/>
        <v>0</v>
      </c>
    </row>
    <row r="57" spans="1:7" x14ac:dyDescent="0.2">
      <c r="A57" s="23"/>
      <c r="B57" s="16"/>
      <c r="C57" s="16"/>
      <c r="D57" s="16"/>
      <c r="E57" s="16"/>
      <c r="F57" s="16"/>
      <c r="G57" s="16"/>
    </row>
    <row r="58" spans="1:7" x14ac:dyDescent="0.2">
      <c r="A58" s="23" t="s">
        <v>40</v>
      </c>
      <c r="B58" s="16">
        <v>0</v>
      </c>
      <c r="C58" s="16">
        <v>0</v>
      </c>
      <c r="D58" s="16">
        <f t="shared" ref="D58" si="10">B58+C58</f>
        <v>0</v>
      </c>
      <c r="E58" s="16">
        <v>0</v>
      </c>
      <c r="F58" s="16">
        <v>0</v>
      </c>
      <c r="G58" s="16">
        <f t="shared" ref="G58" si="11">D58-E58</f>
        <v>0</v>
      </c>
    </row>
    <row r="59" spans="1:7" x14ac:dyDescent="0.2">
      <c r="A59" s="23"/>
      <c r="B59" s="16"/>
      <c r="C59" s="16"/>
      <c r="D59" s="16"/>
      <c r="E59" s="16"/>
      <c r="F59" s="16"/>
      <c r="G59" s="16"/>
    </row>
    <row r="60" spans="1:7" x14ac:dyDescent="0.2">
      <c r="A60" s="22" t="s">
        <v>28</v>
      </c>
      <c r="B60" s="18">
        <f t="shared" ref="B60:G60" si="12">SUM(B44:B58)</f>
        <v>75719113</v>
      </c>
      <c r="C60" s="18">
        <f t="shared" si="12"/>
        <v>4089178.81</v>
      </c>
      <c r="D60" s="18">
        <f t="shared" si="12"/>
        <v>79808291.810000002</v>
      </c>
      <c r="E60" s="18">
        <f t="shared" si="12"/>
        <v>13786865.58</v>
      </c>
      <c r="F60" s="18">
        <f t="shared" si="12"/>
        <v>13065440.98</v>
      </c>
      <c r="G60" s="18">
        <f t="shared" si="12"/>
        <v>66021426.230000004</v>
      </c>
    </row>
    <row r="62" spans="1:7" x14ac:dyDescent="0.2">
      <c r="A62" s="4" t="s">
        <v>41</v>
      </c>
    </row>
  </sheetData>
  <sheetProtection formatCells="0" formatColumns="0" formatRows="0" insertRows="0" deleteRows="0" autoFilter="0"/>
  <mergeCells count="9">
    <mergeCell ref="A40:G40"/>
    <mergeCell ref="B41:F41"/>
    <mergeCell ref="G41:G42"/>
    <mergeCell ref="A1:G1"/>
    <mergeCell ref="B2:F2"/>
    <mergeCell ref="G2:G3"/>
    <mergeCell ref="A28:G28"/>
    <mergeCell ref="B29:F29"/>
    <mergeCell ref="G29:G30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2026-05-04T19:09:35Z</dcterms:created>
  <dcterms:modified xsi:type="dcterms:W3CDTF">2026-05-04T19:10:24Z</dcterms:modified>
</cp:coreProperties>
</file>