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NFORMACION FINANCIERA\CUENTA PUBLICA\2026\PUBLICACION PÁGINA UPB\1er Trimestre\Información Presupuestaria\"/>
    </mc:Choice>
  </mc:AlternateContent>
  <xr:revisionPtr revIDLastSave="0" documentId="13_ncr:1_{6C524CDC-C0E8-4078-88E2-FB778D8F1408}" xr6:coauthVersionLast="36" xr6:coauthVersionMax="36" xr10:uidLastSave="{00000000-0000-0000-0000-000000000000}"/>
  <bookViews>
    <workbookView xWindow="0" yWindow="0" windowWidth="28800" windowHeight="11625" xr2:uid="{EFDC2CA4-FEC6-429B-9FFD-21F50AF65E20}"/>
  </bookViews>
  <sheets>
    <sheet name="COG" sheetId="2" r:id="rId1"/>
  </sheets>
  <definedNames>
    <definedName name="_xlnm._FilterDatabase" localSheetId="0" hidden="1">COG!$A$3:$G$75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2" l="1"/>
  <c r="G75" i="2" s="1"/>
  <c r="G74" i="2"/>
  <c r="D74" i="2"/>
  <c r="D73" i="2"/>
  <c r="G73" i="2" s="1"/>
  <c r="G72" i="2"/>
  <c r="D72" i="2"/>
  <c r="D71" i="2"/>
  <c r="G71" i="2" s="1"/>
  <c r="G70" i="2"/>
  <c r="D70" i="2"/>
  <c r="D69" i="2"/>
  <c r="G69" i="2" s="1"/>
  <c r="F68" i="2"/>
  <c r="E68" i="2"/>
  <c r="D68" i="2"/>
  <c r="G68" i="2" s="1"/>
  <c r="C68" i="2"/>
  <c r="B68" i="2"/>
  <c r="D67" i="2"/>
  <c r="G67" i="2" s="1"/>
  <c r="G66" i="2"/>
  <c r="D66" i="2"/>
  <c r="D65" i="2"/>
  <c r="G65" i="2" s="1"/>
  <c r="F64" i="2"/>
  <c r="E64" i="2"/>
  <c r="D64" i="2"/>
  <c r="G64" i="2" s="1"/>
  <c r="C64" i="2"/>
  <c r="B64" i="2"/>
  <c r="D63" i="2"/>
  <c r="G63" i="2" s="1"/>
  <c r="G62" i="2"/>
  <c r="D62" i="2"/>
  <c r="D61" i="2"/>
  <c r="G61" i="2" s="1"/>
  <c r="G60" i="2"/>
  <c r="D60" i="2"/>
  <c r="D59" i="2"/>
  <c r="G59" i="2" s="1"/>
  <c r="G58" i="2"/>
  <c r="D58" i="2"/>
  <c r="D57" i="2"/>
  <c r="G57" i="2" s="1"/>
  <c r="F56" i="2"/>
  <c r="E56" i="2"/>
  <c r="D56" i="2"/>
  <c r="G56" i="2" s="1"/>
  <c r="C56" i="2"/>
  <c r="B56" i="2"/>
  <c r="D55" i="2"/>
  <c r="G55" i="2" s="1"/>
  <c r="G54" i="2"/>
  <c r="D54" i="2"/>
  <c r="D53" i="2"/>
  <c r="G53" i="2" s="1"/>
  <c r="F52" i="2"/>
  <c r="E52" i="2"/>
  <c r="D52" i="2"/>
  <c r="G52" i="2" s="1"/>
  <c r="C52" i="2"/>
  <c r="B52" i="2"/>
  <c r="D51" i="2"/>
  <c r="G51" i="2" s="1"/>
  <c r="G50" i="2"/>
  <c r="D50" i="2"/>
  <c r="D49" i="2"/>
  <c r="G49" i="2" s="1"/>
  <c r="G48" i="2"/>
  <c r="D48" i="2"/>
  <c r="D47" i="2"/>
  <c r="G47" i="2" s="1"/>
  <c r="G46" i="2"/>
  <c r="D46" i="2"/>
  <c r="D45" i="2"/>
  <c r="G45" i="2" s="1"/>
  <c r="G44" i="2"/>
  <c r="D44" i="2"/>
  <c r="D43" i="2"/>
  <c r="G43" i="2" s="1"/>
  <c r="F42" i="2"/>
  <c r="E42" i="2"/>
  <c r="D42" i="2"/>
  <c r="G42" i="2" s="1"/>
  <c r="C42" i="2"/>
  <c r="B42" i="2"/>
  <c r="D41" i="2"/>
  <c r="G41" i="2" s="1"/>
  <c r="G40" i="2"/>
  <c r="D40" i="2"/>
  <c r="D39" i="2"/>
  <c r="G39" i="2" s="1"/>
  <c r="G38" i="2"/>
  <c r="D38" i="2"/>
  <c r="D37" i="2"/>
  <c r="G37" i="2" s="1"/>
  <c r="G36" i="2"/>
  <c r="D36" i="2"/>
  <c r="D35" i="2"/>
  <c r="G35" i="2" s="1"/>
  <c r="G34" i="2"/>
  <c r="D34" i="2"/>
  <c r="D33" i="2"/>
  <c r="G33" i="2" s="1"/>
  <c r="F32" i="2"/>
  <c r="E32" i="2"/>
  <c r="D32" i="2"/>
  <c r="G32" i="2" s="1"/>
  <c r="C32" i="2"/>
  <c r="B32" i="2"/>
  <c r="D31" i="2"/>
  <c r="G31" i="2" s="1"/>
  <c r="G30" i="2"/>
  <c r="D30" i="2"/>
  <c r="D29" i="2"/>
  <c r="G29" i="2" s="1"/>
  <c r="G28" i="2"/>
  <c r="D28" i="2"/>
  <c r="D27" i="2"/>
  <c r="G27" i="2" s="1"/>
  <c r="G26" i="2"/>
  <c r="D26" i="2"/>
  <c r="D25" i="2"/>
  <c r="G25" i="2" s="1"/>
  <c r="G24" i="2"/>
  <c r="D24" i="2"/>
  <c r="D23" i="2"/>
  <c r="G23" i="2" s="1"/>
  <c r="F22" i="2"/>
  <c r="E22" i="2"/>
  <c r="D22" i="2"/>
  <c r="G22" i="2" s="1"/>
  <c r="C22" i="2"/>
  <c r="B22" i="2"/>
  <c r="D21" i="2"/>
  <c r="G21" i="2" s="1"/>
  <c r="G20" i="2"/>
  <c r="D20" i="2"/>
  <c r="D19" i="2"/>
  <c r="G19" i="2" s="1"/>
  <c r="G18" i="2"/>
  <c r="D18" i="2"/>
  <c r="D17" i="2"/>
  <c r="G17" i="2" s="1"/>
  <c r="G16" i="2"/>
  <c r="D16" i="2"/>
  <c r="D15" i="2"/>
  <c r="G15" i="2" s="1"/>
  <c r="G14" i="2"/>
  <c r="D14" i="2"/>
  <c r="D13" i="2"/>
  <c r="G13" i="2" s="1"/>
  <c r="F12" i="2"/>
  <c r="E12" i="2"/>
  <c r="D12" i="2"/>
  <c r="G12" i="2" s="1"/>
  <c r="C12" i="2"/>
  <c r="B12" i="2"/>
  <c r="D11" i="2"/>
  <c r="G11" i="2" s="1"/>
  <c r="G10" i="2"/>
  <c r="D10" i="2"/>
  <c r="D9" i="2"/>
  <c r="G9" i="2" s="1"/>
  <c r="G8" i="2"/>
  <c r="D8" i="2"/>
  <c r="D7" i="2"/>
  <c r="G7" i="2" s="1"/>
  <c r="G6" i="2"/>
  <c r="D6" i="2"/>
  <c r="D5" i="2"/>
  <c r="G5" i="2" s="1"/>
  <c r="F4" i="2"/>
  <c r="F76" i="2" s="1"/>
  <c r="E4" i="2"/>
  <c r="E76" i="2" s="1"/>
  <c r="D4" i="2"/>
  <c r="G4" i="2" s="1"/>
  <c r="C4" i="2"/>
  <c r="C76" i="2" s="1"/>
  <c r="B4" i="2"/>
  <c r="B76" i="2" s="1"/>
  <c r="G76" i="2" l="1"/>
  <c r="D76" i="2"/>
</calcChain>
</file>

<file path=xl/sharedStrings.xml><?xml version="1.0" encoding="utf-8"?>
<sst xmlns="http://schemas.openxmlformats.org/spreadsheetml/2006/main" count="83" uniqueCount="83">
  <si>
    <t>UNIVERSIDAD POLITECNICA DEL BICENTENARIO
Estado Analítico del Ejercicio del Presupuesto de Egresos
Clasificación por Objeto del Gasto (Capítulo y Concepto)
Del 1 de Enero al 31 de Marzo de 2026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</si>
  <si>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</si>
  <si>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</si>
  <si>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</si>
  <si>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</si>
  <si>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</si>
  <si>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</si>
  <si>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</si>
  <si>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</si>
  <si>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</si>
  <si>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</si>
  <si>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</si>
  <si>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</si>
  <si>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</si>
  <si>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</si>
  <si>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</si>
  <si>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</si>
  <si>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</si>
  <si>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</si>
  <si>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</si>
  <si>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</si>
  <si>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</si>
  <si>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</si>
  <si>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</si>
  <si>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</si>
  <si>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</si>
  <si>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</si>
  <si>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</si>
  <si>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</si>
  <si>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</si>
  <si>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</si>
  <si>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</si>
  <si>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</si>
  <si>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</si>
  <si>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</si>
  <si>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</si>
  <si>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</si>
  <si>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</si>
  <si>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</si>
  <si>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</si>
  <si>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</si>
  <si>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</si>
  <si>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</si>
  <si>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</si>
  <si>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</si>
  <si>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</si>
  <si>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</si>
  <si>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</si>
  <si>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</si>
  <si>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</si>
  <si>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</si>
  <si>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</si>
  <si>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</si>
  <si>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</si>
  <si>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</si>
  <si>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</si>
  <si>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</si>
  <si>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</si>
  <si>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</si>
  <si>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</si>
  <si>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</si>
  <si>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</si>
  <si>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</si>
  <si>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</si>
  <si>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</si>
  <si>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</si>
  <si>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</si>
  <si>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</si>
  <si>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</si>
  <si>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</si>
  <si>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</si>
  <si>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</si>
  <si>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</si>
  <si>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</si>
  <si>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</si>
  <si>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</si>
  <si>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</si>
  <si>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</si>
  <si>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</si>
  <si>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</si>
  <si>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</si>
  <si>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Egreso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</si>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</sst>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2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3" fillId="0" borderId="0" xfId="2" applyProtection="1">
      <protection locked="0"/>
    </xf>
    <xf numFmtId="0" fontId="2" fillId="2" borderId="3" xfId="1" applyFont="1" applyFill="1" applyBorder="1" applyAlignment="1">
      <alignment vertical="center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4" fontId="2" fillId="2" borderId="5" xfId="1" applyNumberFormat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/>
    </xf>
    <xf numFmtId="4" fontId="2" fillId="2" borderId="7" xfId="1" applyNumberFormat="1" applyFont="1" applyFill="1" applyBorder="1" applyAlignment="1">
      <alignment horizontal="center" vertical="center" wrapText="1"/>
    </xf>
    <xf numFmtId="4" fontId="2" fillId="2" borderId="8" xfId="1" applyNumberFormat="1" applyFont="1" applyFill="1" applyBorder="1" applyAlignment="1">
      <alignment horizontal="center" vertical="center" wrapText="1"/>
    </xf>
    <xf numFmtId="0" fontId="2" fillId="0" borderId="9" xfId="2" applyFont="1" applyBorder="1" applyAlignment="1">
      <alignment horizontal="left"/>
    </xf>
    <xf numFmtId="4" fontId="2" fillId="0" borderId="5" xfId="2" applyNumberFormat="1" applyFont="1" applyBorder="1" applyProtection="1">
      <protection locked="0"/>
    </xf>
    <xf numFmtId="0" fontId="4" fillId="0" borderId="0" xfId="2" applyFont="1" applyAlignment="1">
      <alignment horizontal="left" indent="1"/>
    </xf>
    <xf numFmtId="4" fontId="4" fillId="0" borderId="10" xfId="2" applyNumberFormat="1" applyFont="1" applyBorder="1" applyProtection="1">
      <protection locked="0"/>
    </xf>
    <xf numFmtId="0" fontId="5" fillId="0" borderId="9" xfId="2" applyFont="1" applyBorder="1" applyAlignment="1">
      <alignment horizontal="center" vertical="center" wrapText="1"/>
    </xf>
    <xf numFmtId="4" fontId="2" fillId="0" borderId="10" xfId="2" applyNumberFormat="1" applyFont="1" applyBorder="1" applyProtection="1">
      <protection locked="0"/>
    </xf>
    <xf numFmtId="0" fontId="6" fillId="0" borderId="9" xfId="2" applyFont="1" applyBorder="1" applyAlignment="1">
      <alignment horizontal="left"/>
    </xf>
    <xf numFmtId="0" fontId="4" fillId="0" borderId="0" xfId="2" applyFont="1" applyAlignment="1">
      <alignment horizontal="left"/>
    </xf>
    <xf numFmtId="0" fontId="4" fillId="0" borderId="11" xfId="2" applyFont="1" applyBorder="1" applyAlignment="1">
      <alignment horizontal="left" indent="1"/>
    </xf>
    <xf numFmtId="4" fontId="4" fillId="0" borderId="8" xfId="2" applyNumberFormat="1" applyFont="1" applyBorder="1" applyProtection="1">
      <protection locked="0"/>
    </xf>
    <xf numFmtId="0" fontId="2" fillId="0" borderId="11" xfId="2" applyFont="1" applyBorder="1" applyAlignment="1" applyProtection="1">
      <alignment horizontal="center"/>
      <protection locked="0"/>
    </xf>
    <xf numFmtId="4" fontId="2" fillId="0" borderId="8" xfId="2" applyNumberFormat="1" applyFont="1" applyBorder="1" applyProtection="1">
      <protection locked="0"/>
    </xf>
  </cellXfs>
  <cellStyles count="3">
    <cellStyle name="Normal" xfId="0" builtinId="0"/>
    <cellStyle name="Normal 2" xfId="2" xr:uid="{861BEC8C-E0FF-4BB7-900F-93406F9D8680}"/>
    <cellStyle name="Normal 3" xfId="1" xr:uid="{EA3E4EA4-4D88-4115-A918-2B85CCC6E9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21875-B08E-49B7-9A72-0C8AE6CDDF67}">
  <sheetPr>
    <pageSetUpPr fitToPage="1"/>
  </sheetPr>
  <dimension ref="A1:H78"/>
  <sheetViews>
    <sheetView showGridLines="0" tabSelected="1" workbookViewId="0">
      <selection sqref="A1:G1"/>
    </sheetView>
  </sheetViews>
  <sheetFormatPr baseColWidth="10" defaultColWidth="10.28515625" defaultRowHeight="11.25" x14ac:dyDescent="0.2"/>
  <cols>
    <col min="1" max="1" width="53.85546875" style="3" customWidth="1"/>
    <col min="2" max="2" width="15.7109375" style="3" customWidth="1"/>
    <col min="3" max="3" width="17" style="3" customWidth="1"/>
    <col min="4" max="7" width="15.7109375" style="3" customWidth="1"/>
    <col min="8" max="16384" width="10.28515625" style="3"/>
  </cols>
  <sheetData>
    <row r="1" spans="1:8" ht="60.6" customHeight="1" x14ac:dyDescent="0.2">
      <c r="A1" s="1" t="s">
        <v>0</v>
      </c>
      <c r="B1" s="1"/>
      <c r="C1" s="1"/>
      <c r="D1" s="1"/>
      <c r="E1" s="1"/>
      <c r="F1" s="1"/>
      <c r="G1" s="2"/>
    </row>
    <row r="2" spans="1:8" x14ac:dyDescent="0.2">
      <c r="A2" s="4"/>
      <c r="B2" s="5" t="s">
        <v>1</v>
      </c>
      <c r="C2" s="1"/>
      <c r="D2" s="1"/>
      <c r="E2" s="1"/>
      <c r="F2" s="2"/>
      <c r="G2" s="6" t="s">
        <v>2</v>
      </c>
    </row>
    <row r="3" spans="1:8" ht="24.95" customHeight="1" x14ac:dyDescent="0.2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/>
    </row>
    <row r="4" spans="1:8" x14ac:dyDescent="0.2">
      <c r="A4" s="10" t="s">
        <v>9</v>
      </c>
      <c r="B4" s="11">
        <f>SUM(B5:B11)</f>
        <v>51070323.370000005</v>
      </c>
      <c r="C4" s="11">
        <f>SUM(C5:C11)</f>
        <v>0</v>
      </c>
      <c r="D4" s="11">
        <f>B4+C4</f>
        <v>51070323.370000005</v>
      </c>
      <c r="E4" s="11">
        <f>SUM(E5:E11)</f>
        <v>10600569.119999999</v>
      </c>
      <c r="F4" s="11">
        <f>SUM(F5:F11)</f>
        <v>9879144.5199999996</v>
      </c>
      <c r="G4" s="11">
        <f>D4-E4</f>
        <v>40469754.250000007</v>
      </c>
    </row>
    <row r="5" spans="1:8" x14ac:dyDescent="0.2">
      <c r="A5" s="12" t="s">
        <v>10</v>
      </c>
      <c r="B5" s="13">
        <v>22280208.920000002</v>
      </c>
      <c r="C5" s="13">
        <v>0</v>
      </c>
      <c r="D5" s="13">
        <f t="shared" ref="D5:D68" si="0">B5+C5</f>
        <v>22280208.920000002</v>
      </c>
      <c r="E5" s="13">
        <v>5453818.9400000004</v>
      </c>
      <c r="F5" s="13">
        <v>4770816.74</v>
      </c>
      <c r="G5" s="13">
        <f t="shared" ref="G5:G68" si="1">D5-E5</f>
        <v>16826389.98</v>
      </c>
      <c r="H5" s="14">
        <v>1100</v>
      </c>
    </row>
    <row r="6" spans="1:8" x14ac:dyDescent="0.2">
      <c r="A6" s="12" t="s">
        <v>11</v>
      </c>
      <c r="B6" s="13">
        <v>12997715.210000001</v>
      </c>
      <c r="C6" s="13">
        <v>0</v>
      </c>
      <c r="D6" s="13">
        <f t="shared" si="0"/>
        <v>12997715.210000001</v>
      </c>
      <c r="E6" s="13">
        <v>3011512.01</v>
      </c>
      <c r="F6" s="13">
        <v>3011512.01</v>
      </c>
      <c r="G6" s="13">
        <f t="shared" si="1"/>
        <v>9986203.2000000011</v>
      </c>
      <c r="H6" s="14">
        <v>1200</v>
      </c>
    </row>
    <row r="7" spans="1:8" x14ac:dyDescent="0.2">
      <c r="A7" s="12" t="s">
        <v>12</v>
      </c>
      <c r="B7" s="13">
        <v>5354926.18</v>
      </c>
      <c r="C7" s="13">
        <v>0</v>
      </c>
      <c r="D7" s="13">
        <f t="shared" si="0"/>
        <v>5354926.18</v>
      </c>
      <c r="E7" s="13">
        <v>8286.61</v>
      </c>
      <c r="F7" s="13">
        <v>8286.61</v>
      </c>
      <c r="G7" s="13">
        <f t="shared" si="1"/>
        <v>5346639.5699999994</v>
      </c>
      <c r="H7" s="14">
        <v>1300</v>
      </c>
    </row>
    <row r="8" spans="1:8" x14ac:dyDescent="0.2">
      <c r="A8" s="12" t="s">
        <v>13</v>
      </c>
      <c r="B8" s="13">
        <v>8253058.2199999997</v>
      </c>
      <c r="C8" s="13">
        <v>0</v>
      </c>
      <c r="D8" s="13">
        <f t="shared" si="0"/>
        <v>8253058.2199999997</v>
      </c>
      <c r="E8" s="13">
        <v>1639428.81</v>
      </c>
      <c r="F8" s="13">
        <v>1639428.81</v>
      </c>
      <c r="G8" s="13">
        <f t="shared" si="1"/>
        <v>6613629.4100000001</v>
      </c>
      <c r="H8" s="14">
        <v>1400</v>
      </c>
    </row>
    <row r="9" spans="1:8" x14ac:dyDescent="0.2">
      <c r="A9" s="12" t="s">
        <v>14</v>
      </c>
      <c r="B9" s="13">
        <v>2184414.84</v>
      </c>
      <c r="C9" s="13">
        <v>0</v>
      </c>
      <c r="D9" s="13">
        <f t="shared" si="0"/>
        <v>2184414.84</v>
      </c>
      <c r="E9" s="13">
        <v>487522.75</v>
      </c>
      <c r="F9" s="13">
        <v>449100.35</v>
      </c>
      <c r="G9" s="13">
        <f t="shared" si="1"/>
        <v>1696892.0899999999</v>
      </c>
      <c r="H9" s="14">
        <v>1500</v>
      </c>
    </row>
    <row r="10" spans="1:8" x14ac:dyDescent="0.2">
      <c r="A10" s="12" t="s">
        <v>15</v>
      </c>
      <c r="B10" s="13">
        <v>0</v>
      </c>
      <c r="C10" s="13">
        <v>0</v>
      </c>
      <c r="D10" s="13">
        <f t="shared" si="0"/>
        <v>0</v>
      </c>
      <c r="E10" s="13">
        <v>0</v>
      </c>
      <c r="F10" s="13">
        <v>0</v>
      </c>
      <c r="G10" s="13">
        <f t="shared" si="1"/>
        <v>0</v>
      </c>
      <c r="H10" s="14">
        <v>1600</v>
      </c>
    </row>
    <row r="11" spans="1:8" x14ac:dyDescent="0.2">
      <c r="A11" s="12" t="s">
        <v>16</v>
      </c>
      <c r="B11" s="13">
        <v>0</v>
      </c>
      <c r="C11" s="13">
        <v>0</v>
      </c>
      <c r="D11" s="13">
        <f t="shared" si="0"/>
        <v>0</v>
      </c>
      <c r="E11" s="13">
        <v>0</v>
      </c>
      <c r="F11" s="13">
        <v>0</v>
      </c>
      <c r="G11" s="13">
        <f t="shared" si="1"/>
        <v>0</v>
      </c>
      <c r="H11" s="14">
        <v>1700</v>
      </c>
    </row>
    <row r="12" spans="1:8" x14ac:dyDescent="0.2">
      <c r="A12" s="10" t="s">
        <v>17</v>
      </c>
      <c r="B12" s="15">
        <f>SUM(B13:B21)</f>
        <v>3021701.56</v>
      </c>
      <c r="C12" s="15">
        <f>SUM(C13:C21)</f>
        <v>-65550.179999999993</v>
      </c>
      <c r="D12" s="15">
        <f t="shared" si="0"/>
        <v>2956151.38</v>
      </c>
      <c r="E12" s="15">
        <f>SUM(E13:E21)</f>
        <v>201726.93000000002</v>
      </c>
      <c r="F12" s="15">
        <f>SUM(F13:F21)</f>
        <v>201726.93000000002</v>
      </c>
      <c r="G12" s="15">
        <f t="shared" si="1"/>
        <v>2754424.4499999997</v>
      </c>
      <c r="H12" s="16">
        <v>0</v>
      </c>
    </row>
    <row r="13" spans="1:8" x14ac:dyDescent="0.2">
      <c r="A13" s="12" t="s">
        <v>18</v>
      </c>
      <c r="B13" s="13">
        <v>1117450</v>
      </c>
      <c r="C13" s="13">
        <v>-71213</v>
      </c>
      <c r="D13" s="13">
        <f t="shared" si="0"/>
        <v>1046237</v>
      </c>
      <c r="E13" s="13">
        <v>108192.08</v>
      </c>
      <c r="F13" s="13">
        <v>108192.08</v>
      </c>
      <c r="G13" s="13">
        <f t="shared" si="1"/>
        <v>938044.92</v>
      </c>
      <c r="H13" s="14">
        <v>2100</v>
      </c>
    </row>
    <row r="14" spans="1:8" x14ac:dyDescent="0.2">
      <c r="A14" s="12" t="s">
        <v>19</v>
      </c>
      <c r="B14" s="13">
        <v>127000</v>
      </c>
      <c r="C14" s="13">
        <v>0</v>
      </c>
      <c r="D14" s="13">
        <f t="shared" si="0"/>
        <v>127000</v>
      </c>
      <c r="E14" s="13">
        <v>8364.06</v>
      </c>
      <c r="F14" s="13">
        <v>8364.06</v>
      </c>
      <c r="G14" s="13">
        <f t="shared" si="1"/>
        <v>118635.94</v>
      </c>
      <c r="H14" s="14">
        <v>2200</v>
      </c>
    </row>
    <row r="15" spans="1:8" x14ac:dyDescent="0.2">
      <c r="A15" s="12" t="s">
        <v>20</v>
      </c>
      <c r="B15" s="13">
        <v>6000</v>
      </c>
      <c r="C15" s="13">
        <v>0</v>
      </c>
      <c r="D15" s="13">
        <f t="shared" si="0"/>
        <v>6000</v>
      </c>
      <c r="E15" s="13">
        <v>0</v>
      </c>
      <c r="F15" s="13">
        <v>0</v>
      </c>
      <c r="G15" s="13">
        <f t="shared" si="1"/>
        <v>6000</v>
      </c>
      <c r="H15" s="14">
        <v>2300</v>
      </c>
    </row>
    <row r="16" spans="1:8" x14ac:dyDescent="0.2">
      <c r="A16" s="12" t="s">
        <v>21</v>
      </c>
      <c r="B16" s="13">
        <v>479000</v>
      </c>
      <c r="C16" s="13">
        <v>0</v>
      </c>
      <c r="D16" s="13">
        <f t="shared" si="0"/>
        <v>479000</v>
      </c>
      <c r="E16" s="13">
        <v>20592.330000000002</v>
      </c>
      <c r="F16" s="13">
        <v>20592.330000000002</v>
      </c>
      <c r="G16" s="13">
        <f t="shared" si="1"/>
        <v>458407.67</v>
      </c>
      <c r="H16" s="14">
        <v>2400</v>
      </c>
    </row>
    <row r="17" spans="1:8" x14ac:dyDescent="0.2">
      <c r="A17" s="12" t="s">
        <v>22</v>
      </c>
      <c r="B17" s="13">
        <v>204230.04</v>
      </c>
      <c r="C17" s="13">
        <v>0</v>
      </c>
      <c r="D17" s="13">
        <f t="shared" si="0"/>
        <v>204230.04</v>
      </c>
      <c r="E17" s="13">
        <v>13363.51</v>
      </c>
      <c r="F17" s="13">
        <v>13363.51</v>
      </c>
      <c r="G17" s="13">
        <f t="shared" si="1"/>
        <v>190866.53</v>
      </c>
      <c r="H17" s="14">
        <v>2500</v>
      </c>
    </row>
    <row r="18" spans="1:8" x14ac:dyDescent="0.2">
      <c r="A18" s="12" t="s">
        <v>23</v>
      </c>
      <c r="B18" s="13">
        <v>480321.52</v>
      </c>
      <c r="C18" s="13">
        <v>0</v>
      </c>
      <c r="D18" s="13">
        <f t="shared" si="0"/>
        <v>480321.52</v>
      </c>
      <c r="E18" s="13">
        <v>39821.94</v>
      </c>
      <c r="F18" s="13">
        <v>39821.94</v>
      </c>
      <c r="G18" s="13">
        <f t="shared" si="1"/>
        <v>440499.58</v>
      </c>
      <c r="H18" s="14">
        <v>2600</v>
      </c>
    </row>
    <row r="19" spans="1:8" x14ac:dyDescent="0.2">
      <c r="A19" s="12" t="s">
        <v>24</v>
      </c>
      <c r="B19" s="13">
        <v>155000</v>
      </c>
      <c r="C19" s="13">
        <v>0</v>
      </c>
      <c r="D19" s="13">
        <f t="shared" si="0"/>
        <v>155000</v>
      </c>
      <c r="E19" s="13">
        <v>0</v>
      </c>
      <c r="F19" s="13">
        <v>0</v>
      </c>
      <c r="G19" s="13">
        <f t="shared" si="1"/>
        <v>155000</v>
      </c>
      <c r="H19" s="14">
        <v>2700</v>
      </c>
    </row>
    <row r="20" spans="1:8" x14ac:dyDescent="0.2">
      <c r="A20" s="12" t="s">
        <v>25</v>
      </c>
      <c r="B20" s="13">
        <v>0</v>
      </c>
      <c r="C20" s="13">
        <v>0</v>
      </c>
      <c r="D20" s="13">
        <f t="shared" si="0"/>
        <v>0</v>
      </c>
      <c r="E20" s="13">
        <v>0</v>
      </c>
      <c r="F20" s="13">
        <v>0</v>
      </c>
      <c r="G20" s="13">
        <f t="shared" si="1"/>
        <v>0</v>
      </c>
      <c r="H20" s="14">
        <v>2800</v>
      </c>
    </row>
    <row r="21" spans="1:8" x14ac:dyDescent="0.2">
      <c r="A21" s="12" t="s">
        <v>26</v>
      </c>
      <c r="B21" s="13">
        <v>452700</v>
      </c>
      <c r="C21" s="13">
        <v>5662.82</v>
      </c>
      <c r="D21" s="13">
        <f t="shared" si="0"/>
        <v>458362.82</v>
      </c>
      <c r="E21" s="13">
        <v>11393.01</v>
      </c>
      <c r="F21" s="13">
        <v>11393.01</v>
      </c>
      <c r="G21" s="13">
        <f t="shared" si="1"/>
        <v>446969.81</v>
      </c>
      <c r="H21" s="14">
        <v>2900</v>
      </c>
    </row>
    <row r="22" spans="1:8" x14ac:dyDescent="0.2">
      <c r="A22" s="10" t="s">
        <v>27</v>
      </c>
      <c r="B22" s="15">
        <f>SUM(B23:B31)</f>
        <v>16770113.07</v>
      </c>
      <c r="C22" s="15">
        <f>SUM(C23:C31)</f>
        <v>630242.92999999993</v>
      </c>
      <c r="D22" s="15">
        <f t="shared" si="0"/>
        <v>17400356</v>
      </c>
      <c r="E22" s="15">
        <f>SUM(E23:E31)</f>
        <v>2347244.4099999997</v>
      </c>
      <c r="F22" s="15">
        <f>SUM(F23:F31)</f>
        <v>2347244.4099999997</v>
      </c>
      <c r="G22" s="15">
        <f t="shared" si="1"/>
        <v>15053111.59</v>
      </c>
      <c r="H22" s="16">
        <v>0</v>
      </c>
    </row>
    <row r="23" spans="1:8" x14ac:dyDescent="0.2">
      <c r="A23" s="12" t="s">
        <v>28</v>
      </c>
      <c r="B23" s="13">
        <v>2054650</v>
      </c>
      <c r="C23" s="13">
        <v>0</v>
      </c>
      <c r="D23" s="13">
        <f t="shared" si="0"/>
        <v>2054650</v>
      </c>
      <c r="E23" s="13">
        <v>256220.21</v>
      </c>
      <c r="F23" s="13">
        <v>256220.21</v>
      </c>
      <c r="G23" s="13">
        <f t="shared" si="1"/>
        <v>1798429.79</v>
      </c>
      <c r="H23" s="14">
        <v>3100</v>
      </c>
    </row>
    <row r="24" spans="1:8" x14ac:dyDescent="0.2">
      <c r="A24" s="12" t="s">
        <v>29</v>
      </c>
      <c r="B24" s="13">
        <v>834036.07</v>
      </c>
      <c r="C24" s="13">
        <v>0</v>
      </c>
      <c r="D24" s="13">
        <f t="shared" si="0"/>
        <v>834036.07</v>
      </c>
      <c r="E24" s="13">
        <v>49432.43</v>
      </c>
      <c r="F24" s="13">
        <v>49432.43</v>
      </c>
      <c r="G24" s="13">
        <f t="shared" si="1"/>
        <v>784603.6399999999</v>
      </c>
      <c r="H24" s="14">
        <v>3200</v>
      </c>
    </row>
    <row r="25" spans="1:8" x14ac:dyDescent="0.2">
      <c r="A25" s="12" t="s">
        <v>30</v>
      </c>
      <c r="B25" s="13">
        <v>4267700</v>
      </c>
      <c r="C25" s="13">
        <v>491705.48</v>
      </c>
      <c r="D25" s="13">
        <f t="shared" si="0"/>
        <v>4759405.4800000004</v>
      </c>
      <c r="E25" s="13">
        <v>966659.86</v>
      </c>
      <c r="F25" s="13">
        <v>966659.86</v>
      </c>
      <c r="G25" s="13">
        <f t="shared" si="1"/>
        <v>3792745.6200000006</v>
      </c>
      <c r="H25" s="14">
        <v>3300</v>
      </c>
    </row>
    <row r="26" spans="1:8" x14ac:dyDescent="0.2">
      <c r="A26" s="12" t="s">
        <v>31</v>
      </c>
      <c r="B26" s="13">
        <v>305219.38</v>
      </c>
      <c r="C26" s="13">
        <v>0</v>
      </c>
      <c r="D26" s="13">
        <f t="shared" si="0"/>
        <v>305219.38</v>
      </c>
      <c r="E26" s="13">
        <v>29710.95</v>
      </c>
      <c r="F26" s="13">
        <v>29710.95</v>
      </c>
      <c r="G26" s="13">
        <f t="shared" si="1"/>
        <v>275508.43</v>
      </c>
      <c r="H26" s="14">
        <v>3400</v>
      </c>
    </row>
    <row r="27" spans="1:8" x14ac:dyDescent="0.2">
      <c r="A27" s="12" t="s">
        <v>32</v>
      </c>
      <c r="B27" s="13">
        <v>5872489.0800000001</v>
      </c>
      <c r="C27" s="13">
        <v>92000</v>
      </c>
      <c r="D27" s="13">
        <f t="shared" si="0"/>
        <v>5964489.0800000001</v>
      </c>
      <c r="E27" s="13">
        <v>811910.02</v>
      </c>
      <c r="F27" s="13">
        <v>811910.02</v>
      </c>
      <c r="G27" s="13">
        <f t="shared" si="1"/>
        <v>5152579.0600000005</v>
      </c>
      <c r="H27" s="14">
        <v>3500</v>
      </c>
    </row>
    <row r="28" spans="1:8" x14ac:dyDescent="0.2">
      <c r="A28" s="12" t="s">
        <v>33</v>
      </c>
      <c r="B28" s="13">
        <v>367100</v>
      </c>
      <c r="C28" s="13">
        <v>0</v>
      </c>
      <c r="D28" s="13">
        <f t="shared" si="0"/>
        <v>367100</v>
      </c>
      <c r="E28" s="13">
        <v>0</v>
      </c>
      <c r="F28" s="13">
        <v>0</v>
      </c>
      <c r="G28" s="13">
        <f t="shared" si="1"/>
        <v>367100</v>
      </c>
      <c r="H28" s="14">
        <v>3600</v>
      </c>
    </row>
    <row r="29" spans="1:8" x14ac:dyDescent="0.2">
      <c r="A29" s="12" t="s">
        <v>34</v>
      </c>
      <c r="B29" s="13">
        <v>320089.68</v>
      </c>
      <c r="C29" s="13">
        <v>0</v>
      </c>
      <c r="D29" s="13">
        <f t="shared" si="0"/>
        <v>320089.68</v>
      </c>
      <c r="E29" s="13">
        <v>3983.9</v>
      </c>
      <c r="F29" s="13">
        <v>3983.9</v>
      </c>
      <c r="G29" s="13">
        <f t="shared" si="1"/>
        <v>316105.77999999997</v>
      </c>
      <c r="H29" s="14">
        <v>3700</v>
      </c>
    </row>
    <row r="30" spans="1:8" x14ac:dyDescent="0.2">
      <c r="A30" s="12" t="s">
        <v>35</v>
      </c>
      <c r="B30" s="13">
        <v>1395700.09</v>
      </c>
      <c r="C30" s="13">
        <v>0</v>
      </c>
      <c r="D30" s="13">
        <f t="shared" si="0"/>
        <v>1395700.09</v>
      </c>
      <c r="E30" s="13">
        <v>14962.37</v>
      </c>
      <c r="F30" s="13">
        <v>14962.37</v>
      </c>
      <c r="G30" s="13">
        <f t="shared" si="1"/>
        <v>1380737.72</v>
      </c>
      <c r="H30" s="14">
        <v>3800</v>
      </c>
    </row>
    <row r="31" spans="1:8" x14ac:dyDescent="0.2">
      <c r="A31" s="12" t="s">
        <v>36</v>
      </c>
      <c r="B31" s="13">
        <v>1353128.77</v>
      </c>
      <c r="C31" s="13">
        <v>46537.45</v>
      </c>
      <c r="D31" s="13">
        <f t="shared" si="0"/>
        <v>1399666.22</v>
      </c>
      <c r="E31" s="13">
        <v>214364.67</v>
      </c>
      <c r="F31" s="13">
        <v>214364.67</v>
      </c>
      <c r="G31" s="13">
        <f t="shared" si="1"/>
        <v>1185301.55</v>
      </c>
      <c r="H31" s="14">
        <v>3900</v>
      </c>
    </row>
    <row r="32" spans="1:8" x14ac:dyDescent="0.2">
      <c r="A32" s="10" t="s">
        <v>37</v>
      </c>
      <c r="B32" s="15">
        <f>SUM(B33:B41)</f>
        <v>1627741</v>
      </c>
      <c r="C32" s="15">
        <f>SUM(C33:C41)</f>
        <v>127000</v>
      </c>
      <c r="D32" s="15">
        <f t="shared" si="0"/>
        <v>1754741</v>
      </c>
      <c r="E32" s="15">
        <f>SUM(E33:E41)</f>
        <v>332902.26</v>
      </c>
      <c r="F32" s="15">
        <f>SUM(F33:F41)</f>
        <v>332902.26</v>
      </c>
      <c r="G32" s="15">
        <f t="shared" si="1"/>
        <v>1421838.74</v>
      </c>
      <c r="H32" s="16">
        <v>0</v>
      </c>
    </row>
    <row r="33" spans="1:8" x14ac:dyDescent="0.2">
      <c r="A33" s="12" t="s">
        <v>38</v>
      </c>
      <c r="B33" s="13">
        <v>0</v>
      </c>
      <c r="C33" s="13">
        <v>0</v>
      </c>
      <c r="D33" s="13">
        <f t="shared" si="0"/>
        <v>0</v>
      </c>
      <c r="E33" s="13">
        <v>0</v>
      </c>
      <c r="F33" s="13">
        <v>0</v>
      </c>
      <c r="G33" s="13">
        <f t="shared" si="1"/>
        <v>0</v>
      </c>
      <c r="H33" s="14">
        <v>4100</v>
      </c>
    </row>
    <row r="34" spans="1:8" x14ac:dyDescent="0.2">
      <c r="A34" s="12" t="s">
        <v>39</v>
      </c>
      <c r="B34" s="13">
        <v>0</v>
      </c>
      <c r="C34" s="13">
        <v>0</v>
      </c>
      <c r="D34" s="13">
        <f t="shared" si="0"/>
        <v>0</v>
      </c>
      <c r="E34" s="13">
        <v>0</v>
      </c>
      <c r="F34" s="13">
        <v>0</v>
      </c>
      <c r="G34" s="13">
        <f t="shared" si="1"/>
        <v>0</v>
      </c>
      <c r="H34" s="14">
        <v>4200</v>
      </c>
    </row>
    <row r="35" spans="1:8" x14ac:dyDescent="0.2">
      <c r="A35" s="12" t="s">
        <v>40</v>
      </c>
      <c r="B35" s="13">
        <v>0</v>
      </c>
      <c r="C35" s="13">
        <v>0</v>
      </c>
      <c r="D35" s="13">
        <f t="shared" si="0"/>
        <v>0</v>
      </c>
      <c r="E35" s="13">
        <v>0</v>
      </c>
      <c r="F35" s="13">
        <v>0</v>
      </c>
      <c r="G35" s="13">
        <f t="shared" si="1"/>
        <v>0</v>
      </c>
      <c r="H35" s="14">
        <v>4300</v>
      </c>
    </row>
    <row r="36" spans="1:8" x14ac:dyDescent="0.2">
      <c r="A36" s="12" t="s">
        <v>41</v>
      </c>
      <c r="B36" s="13">
        <v>1627741</v>
      </c>
      <c r="C36" s="13">
        <v>127000</v>
      </c>
      <c r="D36" s="13">
        <f t="shared" si="0"/>
        <v>1754741</v>
      </c>
      <c r="E36" s="13">
        <v>332902.26</v>
      </c>
      <c r="F36" s="13">
        <v>332902.26</v>
      </c>
      <c r="G36" s="13">
        <f t="shared" si="1"/>
        <v>1421838.74</v>
      </c>
      <c r="H36" s="14">
        <v>4400</v>
      </c>
    </row>
    <row r="37" spans="1:8" x14ac:dyDescent="0.2">
      <c r="A37" s="12" t="s">
        <v>42</v>
      </c>
      <c r="B37" s="13">
        <v>0</v>
      </c>
      <c r="C37" s="13">
        <v>0</v>
      </c>
      <c r="D37" s="13">
        <f t="shared" si="0"/>
        <v>0</v>
      </c>
      <c r="E37" s="13">
        <v>0</v>
      </c>
      <c r="F37" s="13">
        <v>0</v>
      </c>
      <c r="G37" s="13">
        <f t="shared" si="1"/>
        <v>0</v>
      </c>
      <c r="H37" s="14">
        <v>4500</v>
      </c>
    </row>
    <row r="38" spans="1:8" x14ac:dyDescent="0.2">
      <c r="A38" s="12" t="s">
        <v>43</v>
      </c>
      <c r="B38" s="13">
        <v>0</v>
      </c>
      <c r="C38" s="13">
        <v>0</v>
      </c>
      <c r="D38" s="13">
        <f t="shared" si="0"/>
        <v>0</v>
      </c>
      <c r="E38" s="13">
        <v>0</v>
      </c>
      <c r="F38" s="13">
        <v>0</v>
      </c>
      <c r="G38" s="13">
        <f t="shared" si="1"/>
        <v>0</v>
      </c>
      <c r="H38" s="14">
        <v>4600</v>
      </c>
    </row>
    <row r="39" spans="1:8" x14ac:dyDescent="0.2">
      <c r="A39" s="12" t="s">
        <v>44</v>
      </c>
      <c r="B39" s="13">
        <v>0</v>
      </c>
      <c r="C39" s="13">
        <v>0</v>
      </c>
      <c r="D39" s="13">
        <f t="shared" si="0"/>
        <v>0</v>
      </c>
      <c r="E39" s="13">
        <v>0</v>
      </c>
      <c r="F39" s="13">
        <v>0</v>
      </c>
      <c r="G39" s="13">
        <f t="shared" si="1"/>
        <v>0</v>
      </c>
      <c r="H39" s="14">
        <v>4700</v>
      </c>
    </row>
    <row r="40" spans="1:8" x14ac:dyDescent="0.2">
      <c r="A40" s="12" t="s">
        <v>45</v>
      </c>
      <c r="B40" s="13">
        <v>0</v>
      </c>
      <c r="C40" s="13">
        <v>0</v>
      </c>
      <c r="D40" s="13">
        <f t="shared" si="0"/>
        <v>0</v>
      </c>
      <c r="E40" s="13">
        <v>0</v>
      </c>
      <c r="F40" s="13">
        <v>0</v>
      </c>
      <c r="G40" s="13">
        <f t="shared" si="1"/>
        <v>0</v>
      </c>
      <c r="H40" s="14">
        <v>4800</v>
      </c>
    </row>
    <row r="41" spans="1:8" x14ac:dyDescent="0.2">
      <c r="A41" s="12" t="s">
        <v>46</v>
      </c>
      <c r="B41" s="13">
        <v>0</v>
      </c>
      <c r="C41" s="13">
        <v>0</v>
      </c>
      <c r="D41" s="13">
        <f t="shared" si="0"/>
        <v>0</v>
      </c>
      <c r="E41" s="13">
        <v>0</v>
      </c>
      <c r="F41" s="13">
        <v>0</v>
      </c>
      <c r="G41" s="13">
        <f t="shared" si="1"/>
        <v>0</v>
      </c>
      <c r="H41" s="14">
        <v>4900</v>
      </c>
    </row>
    <row r="42" spans="1:8" x14ac:dyDescent="0.2">
      <c r="A42" s="10" t="s">
        <v>47</v>
      </c>
      <c r="B42" s="15">
        <f>SUM(B43:B51)</f>
        <v>3229234</v>
      </c>
      <c r="C42" s="15">
        <f>SUM(C43:C51)</f>
        <v>3397486.06</v>
      </c>
      <c r="D42" s="15">
        <f t="shared" si="0"/>
        <v>6626720.0600000005</v>
      </c>
      <c r="E42" s="15">
        <f>SUM(E43:E51)</f>
        <v>304422.86</v>
      </c>
      <c r="F42" s="15">
        <f>SUM(F43:F51)</f>
        <v>304422.86</v>
      </c>
      <c r="G42" s="15">
        <f t="shared" si="1"/>
        <v>6322297.2000000002</v>
      </c>
      <c r="H42" s="16">
        <v>0</v>
      </c>
    </row>
    <row r="43" spans="1:8" x14ac:dyDescent="0.2">
      <c r="A43" s="17" t="s">
        <v>48</v>
      </c>
      <c r="B43" s="13">
        <v>2038500</v>
      </c>
      <c r="C43" s="13">
        <v>246358.48</v>
      </c>
      <c r="D43" s="13">
        <f t="shared" si="0"/>
        <v>2284858.48</v>
      </c>
      <c r="E43" s="13">
        <v>246358.48</v>
      </c>
      <c r="F43" s="13">
        <v>246358.48</v>
      </c>
      <c r="G43" s="13">
        <f t="shared" si="1"/>
        <v>2038500</v>
      </c>
      <c r="H43" s="14">
        <v>5100</v>
      </c>
    </row>
    <row r="44" spans="1:8" x14ac:dyDescent="0.2">
      <c r="A44" s="12" t="s">
        <v>49</v>
      </c>
      <c r="B44" s="13">
        <v>485000</v>
      </c>
      <c r="C44" s="13">
        <v>153063.20000000001</v>
      </c>
      <c r="D44" s="13">
        <f t="shared" si="0"/>
        <v>638063.19999999995</v>
      </c>
      <c r="E44" s="13">
        <v>0</v>
      </c>
      <c r="F44" s="13">
        <v>0</v>
      </c>
      <c r="G44" s="13">
        <f t="shared" si="1"/>
        <v>638063.19999999995</v>
      </c>
      <c r="H44" s="14">
        <v>5200</v>
      </c>
    </row>
    <row r="45" spans="1:8" x14ac:dyDescent="0.2">
      <c r="A45" s="12" t="s">
        <v>50</v>
      </c>
      <c r="B45" s="13">
        <v>0</v>
      </c>
      <c r="C45" s="13">
        <v>0</v>
      </c>
      <c r="D45" s="13">
        <f t="shared" si="0"/>
        <v>0</v>
      </c>
      <c r="E45" s="13">
        <v>0</v>
      </c>
      <c r="F45" s="13">
        <v>0</v>
      </c>
      <c r="G45" s="13">
        <f t="shared" si="1"/>
        <v>0</v>
      </c>
      <c r="H45" s="14">
        <v>5300</v>
      </c>
    </row>
    <row r="46" spans="1:8" x14ac:dyDescent="0.2">
      <c r="A46" s="12" t="s">
        <v>51</v>
      </c>
      <c r="B46" s="13">
        <v>0</v>
      </c>
      <c r="C46" s="13">
        <v>2940000</v>
      </c>
      <c r="D46" s="13">
        <f t="shared" si="0"/>
        <v>2940000</v>
      </c>
      <c r="E46" s="13">
        <v>0</v>
      </c>
      <c r="F46" s="13">
        <v>0</v>
      </c>
      <c r="G46" s="13">
        <f t="shared" si="1"/>
        <v>2940000</v>
      </c>
      <c r="H46" s="14">
        <v>5400</v>
      </c>
    </row>
    <row r="47" spans="1:8" x14ac:dyDescent="0.2">
      <c r="A47" s="12" t="s">
        <v>52</v>
      </c>
      <c r="B47" s="13">
        <v>0</v>
      </c>
      <c r="C47" s="13">
        <v>0</v>
      </c>
      <c r="D47" s="13">
        <f t="shared" si="0"/>
        <v>0</v>
      </c>
      <c r="E47" s="13">
        <v>0</v>
      </c>
      <c r="F47" s="13">
        <v>0</v>
      </c>
      <c r="G47" s="13">
        <f t="shared" si="1"/>
        <v>0</v>
      </c>
      <c r="H47" s="14">
        <v>5500</v>
      </c>
    </row>
    <row r="48" spans="1:8" x14ac:dyDescent="0.2">
      <c r="A48" s="12" t="s">
        <v>53</v>
      </c>
      <c r="B48" s="13">
        <v>705734</v>
      </c>
      <c r="C48" s="13">
        <v>58064.38</v>
      </c>
      <c r="D48" s="13">
        <f t="shared" si="0"/>
        <v>763798.38</v>
      </c>
      <c r="E48" s="13">
        <v>58064.38</v>
      </c>
      <c r="F48" s="13">
        <v>58064.38</v>
      </c>
      <c r="G48" s="13">
        <f t="shared" si="1"/>
        <v>705734</v>
      </c>
      <c r="H48" s="14">
        <v>5600</v>
      </c>
    </row>
    <row r="49" spans="1:8" x14ac:dyDescent="0.2">
      <c r="A49" s="12" t="s">
        <v>54</v>
      </c>
      <c r="B49" s="13">
        <v>0</v>
      </c>
      <c r="C49" s="13">
        <v>0</v>
      </c>
      <c r="D49" s="13">
        <f t="shared" si="0"/>
        <v>0</v>
      </c>
      <c r="E49" s="13">
        <v>0</v>
      </c>
      <c r="F49" s="13">
        <v>0</v>
      </c>
      <c r="G49" s="13">
        <f t="shared" si="1"/>
        <v>0</v>
      </c>
      <c r="H49" s="14">
        <v>5700</v>
      </c>
    </row>
    <row r="50" spans="1:8" x14ac:dyDescent="0.2">
      <c r="A50" s="12" t="s">
        <v>55</v>
      </c>
      <c r="B50" s="13">
        <v>0</v>
      </c>
      <c r="C50" s="13">
        <v>0</v>
      </c>
      <c r="D50" s="13">
        <f t="shared" si="0"/>
        <v>0</v>
      </c>
      <c r="E50" s="13">
        <v>0</v>
      </c>
      <c r="F50" s="13">
        <v>0</v>
      </c>
      <c r="G50" s="13">
        <f t="shared" si="1"/>
        <v>0</v>
      </c>
      <c r="H50" s="14">
        <v>5800</v>
      </c>
    </row>
    <row r="51" spans="1:8" x14ac:dyDescent="0.2">
      <c r="A51" s="12" t="s">
        <v>56</v>
      </c>
      <c r="B51" s="13">
        <v>0</v>
      </c>
      <c r="C51" s="13">
        <v>0</v>
      </c>
      <c r="D51" s="13">
        <f t="shared" si="0"/>
        <v>0</v>
      </c>
      <c r="E51" s="13">
        <v>0</v>
      </c>
      <c r="F51" s="13">
        <v>0</v>
      </c>
      <c r="G51" s="13">
        <f t="shared" si="1"/>
        <v>0</v>
      </c>
      <c r="H51" s="14">
        <v>5900</v>
      </c>
    </row>
    <row r="52" spans="1:8" x14ac:dyDescent="0.2">
      <c r="A52" s="10" t="s">
        <v>57</v>
      </c>
      <c r="B52" s="15">
        <f>SUM(B53:B55)</f>
        <v>0</v>
      </c>
      <c r="C52" s="15">
        <f>SUM(C53:C55)</f>
        <v>0</v>
      </c>
      <c r="D52" s="15">
        <f t="shared" si="0"/>
        <v>0</v>
      </c>
      <c r="E52" s="15">
        <f>SUM(E53:E55)</f>
        <v>0</v>
      </c>
      <c r="F52" s="15">
        <f>SUM(F53:F55)</f>
        <v>0</v>
      </c>
      <c r="G52" s="15">
        <f t="shared" si="1"/>
        <v>0</v>
      </c>
      <c r="H52" s="16">
        <v>0</v>
      </c>
    </row>
    <row r="53" spans="1:8" x14ac:dyDescent="0.2">
      <c r="A53" s="12" t="s">
        <v>58</v>
      </c>
      <c r="B53" s="13">
        <v>0</v>
      </c>
      <c r="C53" s="13">
        <v>0</v>
      </c>
      <c r="D53" s="13">
        <f t="shared" si="0"/>
        <v>0</v>
      </c>
      <c r="E53" s="13">
        <v>0</v>
      </c>
      <c r="F53" s="13">
        <v>0</v>
      </c>
      <c r="G53" s="13">
        <f t="shared" si="1"/>
        <v>0</v>
      </c>
      <c r="H53" s="14">
        <v>6100</v>
      </c>
    </row>
    <row r="54" spans="1:8" x14ac:dyDescent="0.2">
      <c r="A54" s="12" t="s">
        <v>59</v>
      </c>
      <c r="B54" s="13">
        <v>0</v>
      </c>
      <c r="C54" s="13">
        <v>0</v>
      </c>
      <c r="D54" s="13">
        <f t="shared" si="0"/>
        <v>0</v>
      </c>
      <c r="E54" s="13">
        <v>0</v>
      </c>
      <c r="F54" s="13">
        <v>0</v>
      </c>
      <c r="G54" s="13">
        <f t="shared" si="1"/>
        <v>0</v>
      </c>
      <c r="H54" s="14">
        <v>6200</v>
      </c>
    </row>
    <row r="55" spans="1:8" x14ac:dyDescent="0.2">
      <c r="A55" s="12" t="s">
        <v>60</v>
      </c>
      <c r="B55" s="13">
        <v>0</v>
      </c>
      <c r="C55" s="13">
        <v>0</v>
      </c>
      <c r="D55" s="13">
        <f t="shared" si="0"/>
        <v>0</v>
      </c>
      <c r="E55" s="13">
        <v>0</v>
      </c>
      <c r="F55" s="13">
        <v>0</v>
      </c>
      <c r="G55" s="13">
        <f t="shared" si="1"/>
        <v>0</v>
      </c>
      <c r="H55" s="14">
        <v>6300</v>
      </c>
    </row>
    <row r="56" spans="1:8" x14ac:dyDescent="0.2">
      <c r="A56" s="10" t="s">
        <v>61</v>
      </c>
      <c r="B56" s="15">
        <f>SUM(B57:B63)</f>
        <v>0</v>
      </c>
      <c r="C56" s="15">
        <f>SUM(C57:C63)</f>
        <v>0</v>
      </c>
      <c r="D56" s="15">
        <f t="shared" si="0"/>
        <v>0</v>
      </c>
      <c r="E56" s="15">
        <f>SUM(E57:E63)</f>
        <v>0</v>
      </c>
      <c r="F56" s="15">
        <f>SUM(F57:F63)</f>
        <v>0</v>
      </c>
      <c r="G56" s="15">
        <f t="shared" si="1"/>
        <v>0</v>
      </c>
      <c r="H56" s="16">
        <v>0</v>
      </c>
    </row>
    <row r="57" spans="1:8" x14ac:dyDescent="0.2">
      <c r="A57" s="12" t="s">
        <v>62</v>
      </c>
      <c r="B57" s="13">
        <v>0</v>
      </c>
      <c r="C57" s="13">
        <v>0</v>
      </c>
      <c r="D57" s="13">
        <f t="shared" si="0"/>
        <v>0</v>
      </c>
      <c r="E57" s="13">
        <v>0</v>
      </c>
      <c r="F57" s="13">
        <v>0</v>
      </c>
      <c r="G57" s="13">
        <f t="shared" si="1"/>
        <v>0</v>
      </c>
      <c r="H57" s="14">
        <v>7100</v>
      </c>
    </row>
    <row r="58" spans="1:8" x14ac:dyDescent="0.2">
      <c r="A58" s="12" t="s">
        <v>63</v>
      </c>
      <c r="B58" s="13">
        <v>0</v>
      </c>
      <c r="C58" s="13">
        <v>0</v>
      </c>
      <c r="D58" s="13">
        <f t="shared" si="0"/>
        <v>0</v>
      </c>
      <c r="E58" s="13">
        <v>0</v>
      </c>
      <c r="F58" s="13">
        <v>0</v>
      </c>
      <c r="G58" s="13">
        <f t="shared" si="1"/>
        <v>0</v>
      </c>
      <c r="H58" s="14">
        <v>7200</v>
      </c>
    </row>
    <row r="59" spans="1:8" x14ac:dyDescent="0.2">
      <c r="A59" s="12" t="s">
        <v>64</v>
      </c>
      <c r="B59" s="13">
        <v>0</v>
      </c>
      <c r="C59" s="13">
        <v>0</v>
      </c>
      <c r="D59" s="13">
        <f t="shared" si="0"/>
        <v>0</v>
      </c>
      <c r="E59" s="13">
        <v>0</v>
      </c>
      <c r="F59" s="13">
        <v>0</v>
      </c>
      <c r="G59" s="13">
        <f t="shared" si="1"/>
        <v>0</v>
      </c>
      <c r="H59" s="14">
        <v>7300</v>
      </c>
    </row>
    <row r="60" spans="1:8" x14ac:dyDescent="0.2">
      <c r="A60" s="12" t="s">
        <v>65</v>
      </c>
      <c r="B60" s="13">
        <v>0</v>
      </c>
      <c r="C60" s="13">
        <v>0</v>
      </c>
      <c r="D60" s="13">
        <f t="shared" si="0"/>
        <v>0</v>
      </c>
      <c r="E60" s="13">
        <v>0</v>
      </c>
      <c r="F60" s="13">
        <v>0</v>
      </c>
      <c r="G60" s="13">
        <f t="shared" si="1"/>
        <v>0</v>
      </c>
      <c r="H60" s="14">
        <v>7400</v>
      </c>
    </row>
    <row r="61" spans="1:8" x14ac:dyDescent="0.2">
      <c r="A61" s="12" t="s">
        <v>66</v>
      </c>
      <c r="B61" s="13">
        <v>0</v>
      </c>
      <c r="C61" s="13">
        <v>0</v>
      </c>
      <c r="D61" s="13">
        <f t="shared" si="0"/>
        <v>0</v>
      </c>
      <c r="E61" s="13">
        <v>0</v>
      </c>
      <c r="F61" s="13">
        <v>0</v>
      </c>
      <c r="G61" s="13">
        <f t="shared" si="1"/>
        <v>0</v>
      </c>
      <c r="H61" s="14">
        <v>7500</v>
      </c>
    </row>
    <row r="62" spans="1:8" x14ac:dyDescent="0.2">
      <c r="A62" s="12" t="s">
        <v>67</v>
      </c>
      <c r="B62" s="13">
        <v>0</v>
      </c>
      <c r="C62" s="13">
        <v>0</v>
      </c>
      <c r="D62" s="13">
        <f t="shared" si="0"/>
        <v>0</v>
      </c>
      <c r="E62" s="13">
        <v>0</v>
      </c>
      <c r="F62" s="13">
        <v>0</v>
      </c>
      <c r="G62" s="13">
        <f t="shared" si="1"/>
        <v>0</v>
      </c>
      <c r="H62" s="14">
        <v>7600</v>
      </c>
    </row>
    <row r="63" spans="1:8" x14ac:dyDescent="0.2">
      <c r="A63" s="12" t="s">
        <v>68</v>
      </c>
      <c r="B63" s="13">
        <v>0</v>
      </c>
      <c r="C63" s="13">
        <v>0</v>
      </c>
      <c r="D63" s="13">
        <f t="shared" si="0"/>
        <v>0</v>
      </c>
      <c r="E63" s="13">
        <v>0</v>
      </c>
      <c r="F63" s="13">
        <v>0</v>
      </c>
      <c r="G63" s="13">
        <f t="shared" si="1"/>
        <v>0</v>
      </c>
      <c r="H63" s="14">
        <v>7900</v>
      </c>
    </row>
    <row r="64" spans="1:8" x14ac:dyDescent="0.2">
      <c r="A64" s="10" t="s">
        <v>69</v>
      </c>
      <c r="B64" s="15">
        <f>SUM(B65:B67)</f>
        <v>0</v>
      </c>
      <c r="C64" s="15">
        <f>SUM(C65:C67)</f>
        <v>0</v>
      </c>
      <c r="D64" s="15">
        <f t="shared" si="0"/>
        <v>0</v>
      </c>
      <c r="E64" s="15">
        <f>SUM(E65:E67)</f>
        <v>0</v>
      </c>
      <c r="F64" s="15">
        <f>SUM(F65:F67)</f>
        <v>0</v>
      </c>
      <c r="G64" s="15">
        <f t="shared" si="1"/>
        <v>0</v>
      </c>
      <c r="H64" s="16">
        <v>0</v>
      </c>
    </row>
    <row r="65" spans="1:8" x14ac:dyDescent="0.2">
      <c r="A65" s="12" t="s">
        <v>70</v>
      </c>
      <c r="B65" s="13">
        <v>0</v>
      </c>
      <c r="C65" s="13">
        <v>0</v>
      </c>
      <c r="D65" s="13">
        <f t="shared" si="0"/>
        <v>0</v>
      </c>
      <c r="E65" s="13">
        <v>0</v>
      </c>
      <c r="F65" s="13">
        <v>0</v>
      </c>
      <c r="G65" s="13">
        <f t="shared" si="1"/>
        <v>0</v>
      </c>
      <c r="H65" s="14">
        <v>8100</v>
      </c>
    </row>
    <row r="66" spans="1:8" x14ac:dyDescent="0.2">
      <c r="A66" s="12" t="s">
        <v>71</v>
      </c>
      <c r="B66" s="13">
        <v>0</v>
      </c>
      <c r="C66" s="13">
        <v>0</v>
      </c>
      <c r="D66" s="13">
        <f t="shared" si="0"/>
        <v>0</v>
      </c>
      <c r="E66" s="13">
        <v>0</v>
      </c>
      <c r="F66" s="13">
        <v>0</v>
      </c>
      <c r="G66" s="13">
        <f t="shared" si="1"/>
        <v>0</v>
      </c>
      <c r="H66" s="14">
        <v>8300</v>
      </c>
    </row>
    <row r="67" spans="1:8" x14ac:dyDescent="0.2">
      <c r="A67" s="12" t="s">
        <v>72</v>
      </c>
      <c r="B67" s="13">
        <v>0</v>
      </c>
      <c r="C67" s="13">
        <v>0</v>
      </c>
      <c r="D67" s="13">
        <f t="shared" si="0"/>
        <v>0</v>
      </c>
      <c r="E67" s="13">
        <v>0</v>
      </c>
      <c r="F67" s="13">
        <v>0</v>
      </c>
      <c r="G67" s="13">
        <f t="shared" si="1"/>
        <v>0</v>
      </c>
      <c r="H67" s="14">
        <v>8500</v>
      </c>
    </row>
    <row r="68" spans="1:8" x14ac:dyDescent="0.2">
      <c r="A68" s="10" t="s">
        <v>73</v>
      </c>
      <c r="B68" s="15">
        <f>SUM(B69:B75)</f>
        <v>0</v>
      </c>
      <c r="C68" s="15">
        <f>SUM(C69:C75)</f>
        <v>0</v>
      </c>
      <c r="D68" s="15">
        <f t="shared" si="0"/>
        <v>0</v>
      </c>
      <c r="E68" s="15">
        <f>SUM(E69:E75)</f>
        <v>0</v>
      </c>
      <c r="F68" s="15">
        <f>SUM(F69:F75)</f>
        <v>0</v>
      </c>
      <c r="G68" s="15">
        <f t="shared" si="1"/>
        <v>0</v>
      </c>
      <c r="H68" s="16">
        <v>0</v>
      </c>
    </row>
    <row r="69" spans="1:8" x14ac:dyDescent="0.2">
      <c r="A69" s="12" t="s">
        <v>74</v>
      </c>
      <c r="B69" s="13">
        <v>0</v>
      </c>
      <c r="C69" s="13">
        <v>0</v>
      </c>
      <c r="D69" s="13">
        <f t="shared" ref="D69:D75" si="2">B69+C69</f>
        <v>0</v>
      </c>
      <c r="E69" s="13">
        <v>0</v>
      </c>
      <c r="F69" s="13">
        <v>0</v>
      </c>
      <c r="G69" s="13">
        <f t="shared" ref="G69:G75" si="3">D69-E69</f>
        <v>0</v>
      </c>
      <c r="H69" s="14">
        <v>9100</v>
      </c>
    </row>
    <row r="70" spans="1:8" x14ac:dyDescent="0.2">
      <c r="A70" s="12" t="s">
        <v>75</v>
      </c>
      <c r="B70" s="13">
        <v>0</v>
      </c>
      <c r="C70" s="13">
        <v>0</v>
      </c>
      <c r="D70" s="13">
        <f t="shared" si="2"/>
        <v>0</v>
      </c>
      <c r="E70" s="13">
        <v>0</v>
      </c>
      <c r="F70" s="13">
        <v>0</v>
      </c>
      <c r="G70" s="13">
        <f t="shared" si="3"/>
        <v>0</v>
      </c>
      <c r="H70" s="14">
        <v>9200</v>
      </c>
    </row>
    <row r="71" spans="1:8" x14ac:dyDescent="0.2">
      <c r="A71" s="12" t="s">
        <v>76</v>
      </c>
      <c r="B71" s="13">
        <v>0</v>
      </c>
      <c r="C71" s="13">
        <v>0</v>
      </c>
      <c r="D71" s="13">
        <f t="shared" si="2"/>
        <v>0</v>
      </c>
      <c r="E71" s="13">
        <v>0</v>
      </c>
      <c r="F71" s="13">
        <v>0</v>
      </c>
      <c r="G71" s="13">
        <f t="shared" si="3"/>
        <v>0</v>
      </c>
      <c r="H71" s="14">
        <v>9300</v>
      </c>
    </row>
    <row r="72" spans="1:8" x14ac:dyDescent="0.2">
      <c r="A72" s="12" t="s">
        <v>77</v>
      </c>
      <c r="B72" s="13">
        <v>0</v>
      </c>
      <c r="C72" s="13">
        <v>0</v>
      </c>
      <c r="D72" s="13">
        <f t="shared" si="2"/>
        <v>0</v>
      </c>
      <c r="E72" s="13">
        <v>0</v>
      </c>
      <c r="F72" s="13">
        <v>0</v>
      </c>
      <c r="G72" s="13">
        <f t="shared" si="3"/>
        <v>0</v>
      </c>
      <c r="H72" s="14">
        <v>9400</v>
      </c>
    </row>
    <row r="73" spans="1:8" x14ac:dyDescent="0.2">
      <c r="A73" s="12" t="s">
        <v>78</v>
      </c>
      <c r="B73" s="13">
        <v>0</v>
      </c>
      <c r="C73" s="13">
        <v>0</v>
      </c>
      <c r="D73" s="13">
        <f t="shared" si="2"/>
        <v>0</v>
      </c>
      <c r="E73" s="13">
        <v>0</v>
      </c>
      <c r="F73" s="13">
        <v>0</v>
      </c>
      <c r="G73" s="13">
        <f t="shared" si="3"/>
        <v>0</v>
      </c>
      <c r="H73" s="14">
        <v>9500</v>
      </c>
    </row>
    <row r="74" spans="1:8" x14ac:dyDescent="0.2">
      <c r="A74" s="12" t="s">
        <v>79</v>
      </c>
      <c r="B74" s="13">
        <v>0</v>
      </c>
      <c r="C74" s="13">
        <v>0</v>
      </c>
      <c r="D74" s="13">
        <f t="shared" si="2"/>
        <v>0</v>
      </c>
      <c r="E74" s="13">
        <v>0</v>
      </c>
      <c r="F74" s="13">
        <v>0</v>
      </c>
      <c r="G74" s="13">
        <f t="shared" si="3"/>
        <v>0</v>
      </c>
      <c r="H74" s="14">
        <v>9600</v>
      </c>
    </row>
    <row r="75" spans="1:8" x14ac:dyDescent="0.2">
      <c r="A75" s="18" t="s">
        <v>80</v>
      </c>
      <c r="B75" s="19">
        <v>0</v>
      </c>
      <c r="C75" s="19">
        <v>0</v>
      </c>
      <c r="D75" s="19">
        <f t="shared" si="2"/>
        <v>0</v>
      </c>
      <c r="E75" s="19">
        <v>0</v>
      </c>
      <c r="F75" s="19">
        <v>0</v>
      </c>
      <c r="G75" s="19">
        <f t="shared" si="3"/>
        <v>0</v>
      </c>
      <c r="H75" s="14">
        <v>9900</v>
      </c>
    </row>
    <row r="76" spans="1:8" x14ac:dyDescent="0.2">
      <c r="A76" s="20" t="s">
        <v>81</v>
      </c>
      <c r="B76" s="21">
        <f t="shared" ref="B76:G76" si="4">SUM(B4+B12+B22+B32+B42+B52+B56+B64+B68)</f>
        <v>75719113</v>
      </c>
      <c r="C76" s="21">
        <f t="shared" si="4"/>
        <v>4089178.81</v>
      </c>
      <c r="D76" s="21">
        <f t="shared" si="4"/>
        <v>79808291.810000002</v>
      </c>
      <c r="E76" s="21">
        <f t="shared" si="4"/>
        <v>13786865.579999998</v>
      </c>
      <c r="F76" s="21">
        <f t="shared" si="4"/>
        <v>13065440.979999999</v>
      </c>
      <c r="G76" s="21">
        <f t="shared" si="4"/>
        <v>66021426.230000012</v>
      </c>
    </row>
    <row r="78" spans="1:8" x14ac:dyDescent="0.2">
      <c r="A78" s="3" t="s">
        <v>82</v>
      </c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UNIVERSIDAD POLITECNICA DEL BICENTENARIO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 de Departamento de Recursos Financieros</dc:creator>
  <cp:lastModifiedBy>Jefe de Departamento de Recursos Financieros</cp:lastModifiedBy>
  <dcterms:created xsi:type="dcterms:W3CDTF">2026-05-04T19:11:24Z</dcterms:created>
  <dcterms:modified xsi:type="dcterms:W3CDTF">2026-05-04T19:12:08Z</dcterms:modified>
</cp:coreProperties>
</file>