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A6E6688B-442E-42E6-A249-0261C3AF4E5C}" xr6:coauthVersionLast="36" xr6:coauthVersionMax="36" xr10:uidLastSave="{00000000-0000-0000-0000-000000000000}"/>
  <bookViews>
    <workbookView xWindow="0" yWindow="0" windowWidth="28800" windowHeight="11625" xr2:uid="{477B99D0-25AC-483F-A2EF-C5DFD22E211B}"/>
  </bookViews>
  <sheets>
    <sheet name="Formato 6 b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D30" i="2" s="1"/>
  <c r="D31" i="2"/>
  <c r="G31" i="2" s="1"/>
  <c r="F30" i="2"/>
  <c r="E30" i="2"/>
  <c r="C30" i="2"/>
  <c r="B30" i="2"/>
  <c r="G28" i="2"/>
  <c r="D28" i="2"/>
  <c r="D27" i="2"/>
  <c r="G27" i="2" s="1"/>
  <c r="G26" i="2"/>
  <c r="D26" i="2"/>
  <c r="D25" i="2"/>
  <c r="G25" i="2" s="1"/>
  <c r="G24" i="2"/>
  <c r="D24" i="2"/>
  <c r="D23" i="2"/>
  <c r="G23" i="2" s="1"/>
  <c r="G22" i="2"/>
  <c r="D22" i="2"/>
  <c r="D21" i="2"/>
  <c r="G21" i="2" s="1"/>
  <c r="G20" i="2"/>
  <c r="D20" i="2"/>
  <c r="D19" i="2"/>
  <c r="G19" i="2" s="1"/>
  <c r="G18" i="2"/>
  <c r="D18" i="2"/>
  <c r="D17" i="2"/>
  <c r="G17" i="2" s="1"/>
  <c r="G16" i="2"/>
  <c r="D16" i="2"/>
  <c r="D15" i="2"/>
  <c r="G15" i="2" s="1"/>
  <c r="G14" i="2"/>
  <c r="D14" i="2"/>
  <c r="D13" i="2"/>
  <c r="G13" i="2" s="1"/>
  <c r="G12" i="2"/>
  <c r="D12" i="2"/>
  <c r="D11" i="2"/>
  <c r="D9" i="2" s="1"/>
  <c r="D48" i="2" s="1"/>
  <c r="G10" i="2"/>
  <c r="D10" i="2"/>
  <c r="F9" i="2"/>
  <c r="F48" i="2" s="1"/>
  <c r="E9" i="2"/>
  <c r="C9" i="2"/>
  <c r="C48" i="2" s="1"/>
  <c r="B9" i="2"/>
  <c r="B48" i="2" s="1"/>
  <c r="A5" i="2"/>
  <c r="A2" i="2"/>
  <c r="G11" i="2" l="1"/>
  <c r="G9" i="2" s="1"/>
  <c r="G32" i="2"/>
  <c r="G30" i="2" s="1"/>
  <c r="G48" i="2" l="1"/>
</calcChain>
</file>

<file path=xl/sharedStrings.xml><?xml version="1.0" encoding="utf-8"?>
<sst xmlns="http://schemas.openxmlformats.org/spreadsheetml/2006/main" count="53" uniqueCount="36">
  <si>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</si>
  <si>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</si>
  <si>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</si>
  <si>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</si>
  <si>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</si>
  <si>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</si>
  <si>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</si>
  <si>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</si>
  <si>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</si>
  <si>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</si>
  <si>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</si>
  <si>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</si>
  <si>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</si>
  <si>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211213049010000 RECTORÍA UPB</t>
  </si>
  <si>
    <t>211213049010100 DIRECCIÓN JURÍDICA UPB</t>
  </si>
  <si>
    <t>211213049010300 SUBDIR DE VINCULACIÓN Y DIFUSIÓN UPB</t>
  </si>
  <si>
    <t>211213049020000 SECRETARÍA ADMINISTRATIVA UPB</t>
  </si>
  <si>
    <t>211213049020100 SUBDIRECCIÓN ADMINISTRATIVA</t>
  </si>
  <si>
    <t>211213049020200 DEPARTAMENTO DE RECURSOS HUMANOS UPB</t>
  </si>
  <si>
    <t>211213049020300 DEPTO DE REC MAT Y SERV GRALES UPB</t>
  </si>
  <si>
    <t>211213049020400 DEPARTAMENTO DE INFRAESTRUCTURA UPB</t>
  </si>
  <si>
    <t>211213049020500 DEPARTAMENTO DE SOPORTE TÉCNICO</t>
  </si>
  <si>
    <t>211213049020600 SUBDIRECCIÓN DE PLANEACIÓN</t>
  </si>
  <si>
    <t>211213049030000 SECRETARÍA ACADÉMICA UPB</t>
  </si>
  <si>
    <t>211213049030200 DEPARTAMENTO DE IDIOMAS UPB</t>
  </si>
  <si>
    <t>211213049030300 DEPTO DE INVESTIGACIÓN Y DES. TECNOLÓGIC</t>
  </si>
  <si>
    <t>211213049030400 DEPARTAMENTO DE CONTROL ESCOLAR UPB</t>
  </si>
  <si>
    <t>211213049030500 DEPTO DE TUTORÍAS Y DES HUMANO UPB</t>
  </si>
  <si>
    <t>211213049030700 DEPARTAMENTO DE CULTURA Y DEPORTE UPB</t>
  </si>
  <si>
    <t>211213049030800 DIRECCIÓN DE INGENIERÍAS DE FINANCIERA Y</t>
  </si>
  <si>
    <t>211213049030900 DIRECCIÓN DE INGENIERÍAS DE ROBÓTICA Y B</t>
  </si>
  <si>
    <t>211213049031000 DIRECCIÓN DE INGENIERÍAS DE DISEÑO INDUS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</si>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</sst>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7225-640C-4307-82FE-715B7F532E8B}">
  <sheetPr>
    <outlinePr summaryBelow="0"/>
    <pageSetUpPr fitToPage="1"/>
  </sheetPr>
  <dimension ref="A1:G5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10" t="s">
        <v>2</v>
      </c>
      <c r="B4" s="11"/>
      <c r="C4" s="11"/>
      <c r="D4" s="11"/>
      <c r="E4" s="11"/>
      <c r="F4" s="11"/>
      <c r="G4" s="12"/>
    </row>
    <row r="5" spans="1:7" ht="15" customHeight="1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3" t="s">
        <v>3</v>
      </c>
      <c r="B6" s="14"/>
      <c r="C6" s="14"/>
      <c r="D6" s="14"/>
      <c r="E6" s="14"/>
      <c r="F6" s="14"/>
      <c r="G6" s="15"/>
    </row>
    <row r="7" spans="1:7" ht="15" customHeight="1" x14ac:dyDescent="0.25">
      <c r="A7" s="16" t="s">
        <v>4</v>
      </c>
      <c r="B7" s="17" t="s">
        <v>5</v>
      </c>
      <c r="C7" s="17"/>
      <c r="D7" s="17"/>
      <c r="E7" s="17"/>
      <c r="F7" s="17"/>
      <c r="G7" s="18" t="s">
        <v>6</v>
      </c>
    </row>
    <row r="8" spans="1:7" ht="30" x14ac:dyDescent="0.25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22"/>
    </row>
    <row r="9" spans="1:7" ht="15.75" customHeight="1" x14ac:dyDescent="0.25">
      <c r="A9" s="23" t="s">
        <v>12</v>
      </c>
      <c r="B9" s="24">
        <f t="shared" ref="B9:G9" si="0">B10+B11+B12+B13+B14+B15+B16+B17+B18+B19+B20+B21+B22+B23+B24+B25+B26+B27+B28</f>
        <v>56685698.999999993</v>
      </c>
      <c r="C9" s="24">
        <f t="shared" si="0"/>
        <v>4089178.8100000005</v>
      </c>
      <c r="D9" s="24">
        <f t="shared" si="0"/>
        <v>60774877.809999995</v>
      </c>
      <c r="E9" s="24">
        <f t="shared" si="0"/>
        <v>13786865.580000002</v>
      </c>
      <c r="F9" s="24">
        <f t="shared" si="0"/>
        <v>13065440.980000002</v>
      </c>
      <c r="G9" s="24">
        <f t="shared" si="0"/>
        <v>46988012.229999997</v>
      </c>
    </row>
    <row r="10" spans="1:7" x14ac:dyDescent="0.25">
      <c r="A10" s="25" t="s">
        <v>13</v>
      </c>
      <c r="B10" s="26">
        <v>1127969.29</v>
      </c>
      <c r="C10" s="26">
        <v>15990</v>
      </c>
      <c r="D10" s="26">
        <f>B10+C10</f>
        <v>1143959.29</v>
      </c>
      <c r="E10" s="26">
        <v>382082.62</v>
      </c>
      <c r="F10" s="26">
        <v>345082.57</v>
      </c>
      <c r="G10" s="26">
        <f>D10-E10</f>
        <v>761876.67</v>
      </c>
    </row>
    <row r="11" spans="1:7" x14ac:dyDescent="0.25">
      <c r="A11" s="25" t="s">
        <v>14</v>
      </c>
      <c r="B11" s="26">
        <v>468000.98</v>
      </c>
      <c r="C11" s="26">
        <v>0</v>
      </c>
      <c r="D11" s="26">
        <f t="shared" ref="D11:D28" si="1">B11+C11</f>
        <v>468000.98</v>
      </c>
      <c r="E11" s="26">
        <v>201198.34</v>
      </c>
      <c r="F11" s="26">
        <v>173444.74</v>
      </c>
      <c r="G11" s="26">
        <f t="shared" ref="G11:G28" si="2">D11-E11</f>
        <v>266802.64</v>
      </c>
    </row>
    <row r="12" spans="1:7" x14ac:dyDescent="0.25">
      <c r="A12" s="25" t="s">
        <v>15</v>
      </c>
      <c r="B12" s="26">
        <v>2084535.09</v>
      </c>
      <c r="C12" s="26">
        <v>0</v>
      </c>
      <c r="D12" s="26">
        <f t="shared" si="1"/>
        <v>2084535.09</v>
      </c>
      <c r="E12" s="26">
        <v>387141.69</v>
      </c>
      <c r="F12" s="26">
        <v>356187.64</v>
      </c>
      <c r="G12" s="26">
        <f t="shared" si="2"/>
        <v>1697393.4000000001</v>
      </c>
    </row>
    <row r="13" spans="1:7" x14ac:dyDescent="0.25">
      <c r="A13" s="25" t="s">
        <v>16</v>
      </c>
      <c r="B13" s="26">
        <v>775997.56</v>
      </c>
      <c r="C13" s="26">
        <v>0</v>
      </c>
      <c r="D13" s="26">
        <f t="shared" si="1"/>
        <v>775997.56</v>
      </c>
      <c r="E13" s="26">
        <v>276951.99</v>
      </c>
      <c r="F13" s="26">
        <v>231196.14</v>
      </c>
      <c r="G13" s="26">
        <f t="shared" si="2"/>
        <v>499045.57000000007</v>
      </c>
    </row>
    <row r="14" spans="1:7" x14ac:dyDescent="0.25">
      <c r="A14" s="25" t="s">
        <v>17</v>
      </c>
      <c r="B14" s="26">
        <v>1884175.85</v>
      </c>
      <c r="C14" s="26">
        <v>0</v>
      </c>
      <c r="D14" s="26">
        <f t="shared" si="1"/>
        <v>1884175.85</v>
      </c>
      <c r="E14" s="26">
        <v>449103.37</v>
      </c>
      <c r="F14" s="26">
        <v>434799.82</v>
      </c>
      <c r="G14" s="26">
        <f t="shared" si="2"/>
        <v>1435072.48</v>
      </c>
    </row>
    <row r="15" spans="1:7" x14ac:dyDescent="0.25">
      <c r="A15" s="25" t="s">
        <v>18</v>
      </c>
      <c r="B15" s="26">
        <v>1099407.8700000001</v>
      </c>
      <c r="C15" s="26">
        <v>34798.839999999997</v>
      </c>
      <c r="D15" s="26">
        <f t="shared" si="1"/>
        <v>1134206.7100000002</v>
      </c>
      <c r="E15" s="26">
        <v>200101.09</v>
      </c>
      <c r="F15" s="26">
        <v>177472.29</v>
      </c>
      <c r="G15" s="26">
        <f t="shared" si="2"/>
        <v>934105.62000000023</v>
      </c>
    </row>
    <row r="16" spans="1:7" x14ac:dyDescent="0.25">
      <c r="A16" s="25" t="s">
        <v>19</v>
      </c>
      <c r="B16" s="26">
        <v>12258967.01</v>
      </c>
      <c r="C16" s="26">
        <v>0</v>
      </c>
      <c r="D16" s="26">
        <f t="shared" si="1"/>
        <v>12258967.01</v>
      </c>
      <c r="E16" s="26">
        <v>1914519.15</v>
      </c>
      <c r="F16" s="26">
        <v>1914519.15</v>
      </c>
      <c r="G16" s="26">
        <f t="shared" si="2"/>
        <v>10344447.859999999</v>
      </c>
    </row>
    <row r="17" spans="1:7" x14ac:dyDescent="0.25">
      <c r="A17" s="25" t="s">
        <v>20</v>
      </c>
      <c r="B17" s="26">
        <v>1481993.74</v>
      </c>
      <c r="C17" s="26">
        <v>2671.52</v>
      </c>
      <c r="D17" s="26">
        <f t="shared" si="1"/>
        <v>1484665.26</v>
      </c>
      <c r="E17" s="26">
        <v>177811.25</v>
      </c>
      <c r="F17" s="26">
        <v>177811.25</v>
      </c>
      <c r="G17" s="26">
        <f t="shared" si="2"/>
        <v>1306854.01</v>
      </c>
    </row>
    <row r="18" spans="1:7" x14ac:dyDescent="0.25">
      <c r="A18" s="25" t="s">
        <v>21</v>
      </c>
      <c r="B18" s="26">
        <v>1446519.94</v>
      </c>
      <c r="C18" s="26">
        <v>83315.53</v>
      </c>
      <c r="D18" s="26">
        <f t="shared" si="1"/>
        <v>1529835.47</v>
      </c>
      <c r="E18" s="26">
        <v>188579.91</v>
      </c>
      <c r="F18" s="26">
        <v>188579.91</v>
      </c>
      <c r="G18" s="26">
        <f t="shared" si="2"/>
        <v>1341255.56</v>
      </c>
    </row>
    <row r="19" spans="1:7" x14ac:dyDescent="0.25">
      <c r="A19" s="25" t="s">
        <v>22</v>
      </c>
      <c r="B19" s="26">
        <v>625963.99</v>
      </c>
      <c r="C19" s="26">
        <v>0</v>
      </c>
      <c r="D19" s="26">
        <f t="shared" si="1"/>
        <v>625963.99</v>
      </c>
      <c r="E19" s="26">
        <v>170665.19</v>
      </c>
      <c r="F19" s="26">
        <v>170665.19</v>
      </c>
      <c r="G19" s="26">
        <f t="shared" si="2"/>
        <v>455298.8</v>
      </c>
    </row>
    <row r="20" spans="1:7" x14ac:dyDescent="0.25">
      <c r="A20" s="25" t="s">
        <v>23</v>
      </c>
      <c r="B20" s="26">
        <v>6186241.4299999997</v>
      </c>
      <c r="C20" s="26">
        <v>3248187.64</v>
      </c>
      <c r="D20" s="26">
        <f t="shared" si="1"/>
        <v>9434429.0700000003</v>
      </c>
      <c r="E20" s="26">
        <v>878823.93</v>
      </c>
      <c r="F20" s="26">
        <v>839046.38</v>
      </c>
      <c r="G20" s="26">
        <f t="shared" si="2"/>
        <v>8555605.1400000006</v>
      </c>
    </row>
    <row r="21" spans="1:7" x14ac:dyDescent="0.25">
      <c r="A21" s="25" t="s">
        <v>24</v>
      </c>
      <c r="B21" s="26">
        <v>4237644.82</v>
      </c>
      <c r="C21" s="26">
        <v>0</v>
      </c>
      <c r="D21" s="26">
        <f t="shared" si="1"/>
        <v>4237644.82</v>
      </c>
      <c r="E21" s="26">
        <v>1017284.77</v>
      </c>
      <c r="F21" s="26">
        <v>1003555.32</v>
      </c>
      <c r="G21" s="26">
        <f t="shared" si="2"/>
        <v>3220360.0500000003</v>
      </c>
    </row>
    <row r="22" spans="1:7" x14ac:dyDescent="0.25">
      <c r="A22" s="25" t="s">
        <v>25</v>
      </c>
      <c r="B22" s="26">
        <v>657520.18000000005</v>
      </c>
      <c r="C22" s="26">
        <v>0</v>
      </c>
      <c r="D22" s="26">
        <f t="shared" si="1"/>
        <v>657520.18000000005</v>
      </c>
      <c r="E22" s="26">
        <v>193144.94</v>
      </c>
      <c r="F22" s="26">
        <v>193144.94</v>
      </c>
      <c r="G22" s="26">
        <f t="shared" si="2"/>
        <v>464375.24000000005</v>
      </c>
    </row>
    <row r="23" spans="1:7" x14ac:dyDescent="0.25">
      <c r="A23" s="25" t="s">
        <v>26</v>
      </c>
      <c r="B23" s="26">
        <v>930017.87</v>
      </c>
      <c r="C23" s="26">
        <v>28072</v>
      </c>
      <c r="D23" s="26">
        <f t="shared" si="1"/>
        <v>958089.87</v>
      </c>
      <c r="E23" s="26">
        <v>219448.43</v>
      </c>
      <c r="F23" s="26">
        <v>199675.63</v>
      </c>
      <c r="G23" s="26">
        <f t="shared" si="2"/>
        <v>738641.44</v>
      </c>
    </row>
    <row r="24" spans="1:7" x14ac:dyDescent="0.25">
      <c r="A24" s="25" t="s">
        <v>27</v>
      </c>
      <c r="B24" s="26">
        <v>1844650.57</v>
      </c>
      <c r="C24" s="26">
        <v>0</v>
      </c>
      <c r="D24" s="26">
        <f t="shared" si="1"/>
        <v>1844650.57</v>
      </c>
      <c r="E24" s="26">
        <v>590105.76</v>
      </c>
      <c r="F24" s="26">
        <v>562646.86</v>
      </c>
      <c r="G24" s="26">
        <f t="shared" si="2"/>
        <v>1254544.81</v>
      </c>
    </row>
    <row r="25" spans="1:7" x14ac:dyDescent="0.25">
      <c r="A25" s="25" t="s">
        <v>28</v>
      </c>
      <c r="B25" s="26">
        <v>2337453.54</v>
      </c>
      <c r="C25" s="26">
        <v>153063.20000000001</v>
      </c>
      <c r="D25" s="26">
        <f t="shared" si="1"/>
        <v>2490516.7400000002</v>
      </c>
      <c r="E25" s="26">
        <v>409023.76</v>
      </c>
      <c r="F25" s="26">
        <v>409023.76</v>
      </c>
      <c r="G25" s="26">
        <f t="shared" si="2"/>
        <v>2081492.9800000002</v>
      </c>
    </row>
    <row r="26" spans="1:7" x14ac:dyDescent="0.25">
      <c r="A26" s="25" t="s">
        <v>29</v>
      </c>
      <c r="B26" s="26">
        <v>5866535.0599999996</v>
      </c>
      <c r="C26" s="26">
        <v>0</v>
      </c>
      <c r="D26" s="26">
        <f t="shared" si="1"/>
        <v>5866535.0599999996</v>
      </c>
      <c r="E26" s="26">
        <v>1695452.03</v>
      </c>
      <c r="F26" s="26">
        <v>1585616.43</v>
      </c>
      <c r="G26" s="26">
        <f t="shared" si="2"/>
        <v>4171083.0299999993</v>
      </c>
    </row>
    <row r="27" spans="1:7" x14ac:dyDescent="0.25">
      <c r="A27" s="25" t="s">
        <v>30</v>
      </c>
      <c r="B27" s="26">
        <v>5450209.5599999996</v>
      </c>
      <c r="C27" s="26">
        <v>502225.48</v>
      </c>
      <c r="D27" s="26">
        <f t="shared" si="1"/>
        <v>5952435.0399999991</v>
      </c>
      <c r="E27" s="26">
        <v>2195581.38</v>
      </c>
      <c r="F27" s="26">
        <v>2071721.63</v>
      </c>
      <c r="G27" s="26">
        <f t="shared" si="2"/>
        <v>3756853.6599999992</v>
      </c>
    </row>
    <row r="28" spans="1:7" x14ac:dyDescent="0.25">
      <c r="A28" s="25" t="s">
        <v>31</v>
      </c>
      <c r="B28" s="26">
        <v>5921894.6500000004</v>
      </c>
      <c r="C28" s="26">
        <v>20854.599999999999</v>
      </c>
      <c r="D28" s="26">
        <f t="shared" si="1"/>
        <v>5942749.25</v>
      </c>
      <c r="E28" s="26">
        <v>2239845.98</v>
      </c>
      <c r="F28" s="26">
        <v>2031251.33</v>
      </c>
      <c r="G28" s="26">
        <f t="shared" si="2"/>
        <v>3702903.27</v>
      </c>
    </row>
    <row r="29" spans="1:7" x14ac:dyDescent="0.25">
      <c r="A29" s="27" t="s">
        <v>32</v>
      </c>
      <c r="B29" s="28"/>
      <c r="C29" s="28"/>
      <c r="D29" s="28"/>
      <c r="E29" s="28"/>
      <c r="F29" s="28"/>
      <c r="G29" s="28"/>
    </row>
    <row r="30" spans="1:7" x14ac:dyDescent="0.25">
      <c r="A30" s="29" t="s">
        <v>33</v>
      </c>
      <c r="B30" s="30">
        <f t="shared" ref="B30:G30" si="3">B31+B32+B33+B34+B35+B36+B37+B38+B39+B40+B41+B42+B43+B44+B45+B46</f>
        <v>19033414</v>
      </c>
      <c r="C30" s="30">
        <f t="shared" si="3"/>
        <v>0</v>
      </c>
      <c r="D30" s="30">
        <f t="shared" si="3"/>
        <v>19033414</v>
      </c>
      <c r="E30" s="30">
        <f t="shared" si="3"/>
        <v>0</v>
      </c>
      <c r="F30" s="30">
        <f t="shared" si="3"/>
        <v>0</v>
      </c>
      <c r="G30" s="30">
        <f t="shared" si="3"/>
        <v>19033414</v>
      </c>
    </row>
    <row r="31" spans="1:7" x14ac:dyDescent="0.25">
      <c r="A31" s="25" t="s">
        <v>13</v>
      </c>
      <c r="B31" s="26">
        <v>708426.82</v>
      </c>
      <c r="C31" s="26">
        <v>0</v>
      </c>
      <c r="D31" s="26">
        <f t="shared" ref="D31:D46" si="4">B31+C31</f>
        <v>708426.82</v>
      </c>
      <c r="E31" s="26">
        <v>0</v>
      </c>
      <c r="F31" s="26">
        <v>0</v>
      </c>
      <c r="G31" s="26">
        <f t="shared" ref="G31:G46" si="5">D31-E31</f>
        <v>708426.82</v>
      </c>
    </row>
    <row r="32" spans="1:7" x14ac:dyDescent="0.25">
      <c r="A32" s="25" t="s">
        <v>14</v>
      </c>
      <c r="B32" s="26">
        <v>419313.6</v>
      </c>
      <c r="C32" s="26">
        <v>0</v>
      </c>
      <c r="D32" s="26">
        <f t="shared" si="4"/>
        <v>419313.6</v>
      </c>
      <c r="E32" s="26">
        <v>0</v>
      </c>
      <c r="F32" s="26">
        <v>0</v>
      </c>
      <c r="G32" s="26">
        <f t="shared" si="5"/>
        <v>419313.6</v>
      </c>
    </row>
    <row r="33" spans="1:7" x14ac:dyDescent="0.25">
      <c r="A33" s="25" t="s">
        <v>15</v>
      </c>
      <c r="B33" s="26">
        <v>473290.21</v>
      </c>
      <c r="C33" s="26">
        <v>0</v>
      </c>
      <c r="D33" s="26">
        <f t="shared" si="4"/>
        <v>473290.21</v>
      </c>
      <c r="E33" s="26">
        <v>0</v>
      </c>
      <c r="F33" s="26">
        <v>0</v>
      </c>
      <c r="G33" s="26">
        <f t="shared" si="5"/>
        <v>473290.21</v>
      </c>
    </row>
    <row r="34" spans="1:7" x14ac:dyDescent="0.25">
      <c r="A34" s="25" t="s">
        <v>16</v>
      </c>
      <c r="B34" s="26">
        <v>694375.56</v>
      </c>
      <c r="C34" s="26">
        <v>0</v>
      </c>
      <c r="D34" s="26">
        <f t="shared" si="4"/>
        <v>694375.56</v>
      </c>
      <c r="E34" s="26">
        <v>0</v>
      </c>
      <c r="F34" s="26">
        <v>0</v>
      </c>
      <c r="G34" s="26">
        <f t="shared" si="5"/>
        <v>694375.56</v>
      </c>
    </row>
    <row r="35" spans="1:7" x14ac:dyDescent="0.25">
      <c r="A35" s="25" t="s">
        <v>17</v>
      </c>
      <c r="B35" s="26">
        <v>216904.35</v>
      </c>
      <c r="C35" s="26">
        <v>0</v>
      </c>
      <c r="D35" s="26">
        <f t="shared" si="4"/>
        <v>216904.35</v>
      </c>
      <c r="E35" s="26">
        <v>0</v>
      </c>
      <c r="F35" s="26">
        <v>0</v>
      </c>
      <c r="G35" s="26">
        <f t="shared" si="5"/>
        <v>216904.35</v>
      </c>
    </row>
    <row r="36" spans="1:7" x14ac:dyDescent="0.25">
      <c r="A36" s="25" t="s">
        <v>18</v>
      </c>
      <c r="B36" s="26">
        <v>342325.46</v>
      </c>
      <c r="C36" s="26">
        <v>0</v>
      </c>
      <c r="D36" s="26">
        <f t="shared" si="4"/>
        <v>342325.46</v>
      </c>
      <c r="E36" s="26">
        <v>0</v>
      </c>
      <c r="F36" s="26">
        <v>0</v>
      </c>
      <c r="G36" s="26">
        <f t="shared" si="5"/>
        <v>342325.46</v>
      </c>
    </row>
    <row r="37" spans="1:7" x14ac:dyDescent="0.25">
      <c r="A37" s="25" t="s">
        <v>19</v>
      </c>
      <c r="B37" s="26">
        <v>242674.82</v>
      </c>
      <c r="C37" s="26">
        <v>0</v>
      </c>
      <c r="D37" s="26">
        <f t="shared" si="4"/>
        <v>242674.82</v>
      </c>
      <c r="E37" s="26">
        <v>0</v>
      </c>
      <c r="F37" s="26">
        <v>0</v>
      </c>
      <c r="G37" s="26">
        <f t="shared" si="5"/>
        <v>242674.82</v>
      </c>
    </row>
    <row r="38" spans="1:7" x14ac:dyDescent="0.25">
      <c r="A38" s="25" t="s">
        <v>20</v>
      </c>
      <c r="B38" s="26">
        <v>62806.02</v>
      </c>
      <c r="C38" s="26">
        <v>0</v>
      </c>
      <c r="D38" s="26">
        <f t="shared" si="4"/>
        <v>62806.02</v>
      </c>
      <c r="E38" s="26">
        <v>0</v>
      </c>
      <c r="F38" s="26">
        <v>0</v>
      </c>
      <c r="G38" s="26">
        <f t="shared" si="5"/>
        <v>62806.02</v>
      </c>
    </row>
    <row r="39" spans="1:7" x14ac:dyDescent="0.25">
      <c r="A39" s="25" t="s">
        <v>22</v>
      </c>
      <c r="B39" s="26">
        <v>128718.68</v>
      </c>
      <c r="C39" s="26">
        <v>0</v>
      </c>
      <c r="D39" s="26">
        <f t="shared" si="4"/>
        <v>128718.68</v>
      </c>
      <c r="E39" s="26">
        <v>0</v>
      </c>
      <c r="F39" s="26">
        <v>0</v>
      </c>
      <c r="G39" s="26">
        <f t="shared" si="5"/>
        <v>128718.68</v>
      </c>
    </row>
    <row r="40" spans="1:7" x14ac:dyDescent="0.25">
      <c r="A40" s="25" t="s">
        <v>23</v>
      </c>
      <c r="B40" s="26">
        <v>602551.24</v>
      </c>
      <c r="C40" s="26">
        <v>0</v>
      </c>
      <c r="D40" s="26">
        <f t="shared" si="4"/>
        <v>602551.24</v>
      </c>
      <c r="E40" s="26">
        <v>0</v>
      </c>
      <c r="F40" s="26">
        <v>0</v>
      </c>
      <c r="G40" s="26">
        <f t="shared" si="5"/>
        <v>602551.24</v>
      </c>
    </row>
    <row r="41" spans="1:7" x14ac:dyDescent="0.25">
      <c r="A41" s="25" t="s">
        <v>24</v>
      </c>
      <c r="B41" s="26">
        <v>1345701.51</v>
      </c>
      <c r="C41" s="26">
        <v>0</v>
      </c>
      <c r="D41" s="26">
        <f t="shared" si="4"/>
        <v>1345701.51</v>
      </c>
      <c r="E41" s="26">
        <v>0</v>
      </c>
      <c r="F41" s="26">
        <v>0</v>
      </c>
      <c r="G41" s="26">
        <f t="shared" si="5"/>
        <v>1345701.51</v>
      </c>
    </row>
    <row r="42" spans="1:7" x14ac:dyDescent="0.25">
      <c r="A42" s="25" t="s">
        <v>26</v>
      </c>
      <c r="B42" s="26">
        <v>299992.39</v>
      </c>
      <c r="C42" s="26">
        <v>0</v>
      </c>
      <c r="D42" s="26">
        <f t="shared" si="4"/>
        <v>299992.39</v>
      </c>
      <c r="E42" s="26">
        <v>0</v>
      </c>
      <c r="F42" s="26">
        <v>0</v>
      </c>
      <c r="G42" s="26">
        <f t="shared" si="5"/>
        <v>299992.39</v>
      </c>
    </row>
    <row r="43" spans="1:7" x14ac:dyDescent="0.25">
      <c r="A43" s="25" t="s">
        <v>27</v>
      </c>
      <c r="B43" s="26">
        <v>814573.85</v>
      </c>
      <c r="C43" s="26">
        <v>0</v>
      </c>
      <c r="D43" s="26">
        <f t="shared" si="4"/>
        <v>814573.85</v>
      </c>
      <c r="E43" s="26">
        <v>0</v>
      </c>
      <c r="F43" s="26">
        <v>0</v>
      </c>
      <c r="G43" s="26">
        <f t="shared" si="5"/>
        <v>814573.85</v>
      </c>
    </row>
    <row r="44" spans="1:7" x14ac:dyDescent="0.25">
      <c r="A44" s="25" t="s">
        <v>29</v>
      </c>
      <c r="B44" s="26">
        <v>4312679.78</v>
      </c>
      <c r="C44" s="26">
        <v>0</v>
      </c>
      <c r="D44" s="26">
        <f t="shared" si="4"/>
        <v>4312679.78</v>
      </c>
      <c r="E44" s="26">
        <v>0</v>
      </c>
      <c r="F44" s="26">
        <v>0</v>
      </c>
      <c r="G44" s="26">
        <f t="shared" si="5"/>
        <v>4312679.78</v>
      </c>
    </row>
    <row r="45" spans="1:7" x14ac:dyDescent="0.25">
      <c r="A45" s="25" t="s">
        <v>30</v>
      </c>
      <c r="B45" s="26">
        <v>3922569.06</v>
      </c>
      <c r="C45" s="26">
        <v>0</v>
      </c>
      <c r="D45" s="26">
        <f t="shared" si="4"/>
        <v>3922569.06</v>
      </c>
      <c r="E45" s="26">
        <v>0</v>
      </c>
      <c r="F45" s="26">
        <v>0</v>
      </c>
      <c r="G45" s="26">
        <f t="shared" si="5"/>
        <v>3922569.06</v>
      </c>
    </row>
    <row r="46" spans="1:7" x14ac:dyDescent="0.25">
      <c r="A46" s="25" t="s">
        <v>31</v>
      </c>
      <c r="B46" s="26">
        <v>4446510.6500000004</v>
      </c>
      <c r="C46" s="26">
        <v>0</v>
      </c>
      <c r="D46" s="26">
        <f t="shared" si="4"/>
        <v>4446510.6500000004</v>
      </c>
      <c r="E46" s="26">
        <v>0</v>
      </c>
      <c r="F46" s="26">
        <v>0</v>
      </c>
      <c r="G46" s="26">
        <f t="shared" si="5"/>
        <v>4446510.6500000004</v>
      </c>
    </row>
    <row r="47" spans="1:7" x14ac:dyDescent="0.25">
      <c r="A47" s="27" t="s">
        <v>32</v>
      </c>
      <c r="B47" s="28"/>
      <c r="C47" s="28"/>
      <c r="D47" s="28"/>
      <c r="E47" s="28"/>
      <c r="F47" s="28"/>
      <c r="G47" s="28"/>
    </row>
    <row r="48" spans="1:7" x14ac:dyDescent="0.25">
      <c r="A48" s="29" t="s">
        <v>34</v>
      </c>
      <c r="B48" s="30">
        <f t="shared" ref="B48:G48" si="6">B9+B30</f>
        <v>75719113</v>
      </c>
      <c r="C48" s="30">
        <f t="shared" si="6"/>
        <v>4089178.8100000005</v>
      </c>
      <c r="D48" s="30">
        <f t="shared" si="6"/>
        <v>79808291.810000002</v>
      </c>
      <c r="E48" s="30">
        <f t="shared" si="6"/>
        <v>13786865.580000002</v>
      </c>
      <c r="F48" s="30">
        <f t="shared" si="6"/>
        <v>13065440.980000002</v>
      </c>
      <c r="G48" s="30">
        <f t="shared" si="6"/>
        <v>66021426.229999997</v>
      </c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t="s">
        <v>35</v>
      </c>
    </row>
  </sheetData>
  <mergeCells count="8">
    <mergeCell ref="A1:G1"/>
    <mergeCell ref="A2:G2"/>
    <mergeCell ref="A3:G3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47:G48 B9:G9 B29:G30" xr:uid="{2ACF76D9-3F37-495F-9CAA-992855348934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2026-05-04T19:31:23Z</dcterms:created>
  <dcterms:modified xsi:type="dcterms:W3CDTF">2026-05-04T19:31:56Z</dcterms:modified>
</cp:coreProperties>
</file>