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Disciplina Financiera\"/>
    </mc:Choice>
  </mc:AlternateContent>
  <xr:revisionPtr revIDLastSave="0" documentId="13_ncr:1_{CEFB26A0-8B9C-43C8-90C8-97A7FBD3E3A3}" xr6:coauthVersionLast="36" xr6:coauthVersionMax="36" xr10:uidLastSave="{00000000-0000-0000-0000-000000000000}"/>
  <bookViews>
    <workbookView xWindow="0" yWindow="0" windowWidth="28800" windowHeight="11625" xr2:uid="{EAB88B4F-DE13-4133-9434-473680A71826}"/>
  </bookViews>
  <sheets>
    <sheet name="Formato 6 c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G75" i="2" s="1"/>
  <c r="D74" i="2"/>
  <c r="G74" i="2" s="1"/>
  <c r="D73" i="2"/>
  <c r="D71" i="2" s="1"/>
  <c r="D72" i="2"/>
  <c r="G72" i="2" s="1"/>
  <c r="F71" i="2"/>
  <c r="E71" i="2"/>
  <c r="C71" i="2"/>
  <c r="B71" i="2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D61" i="2" s="1"/>
  <c r="D62" i="2"/>
  <c r="G62" i="2" s="1"/>
  <c r="F61" i="2"/>
  <c r="E61" i="2"/>
  <c r="C61" i="2"/>
  <c r="B61" i="2"/>
  <c r="D60" i="2"/>
  <c r="G60" i="2" s="1"/>
  <c r="D59" i="2"/>
  <c r="G59" i="2" s="1"/>
  <c r="D58" i="2"/>
  <c r="G58" i="2" s="1"/>
  <c r="D57" i="2"/>
  <c r="G57" i="2" s="1"/>
  <c r="D56" i="2"/>
  <c r="G56" i="2" s="1"/>
  <c r="D55" i="2"/>
  <c r="D53" i="2" s="1"/>
  <c r="D54" i="2"/>
  <c r="G54" i="2" s="1"/>
  <c r="F53" i="2"/>
  <c r="E53" i="2"/>
  <c r="C53" i="2"/>
  <c r="B53" i="2"/>
  <c r="D52" i="2"/>
  <c r="G52" i="2" s="1"/>
  <c r="D51" i="2"/>
  <c r="G51" i="2" s="1"/>
  <c r="D50" i="2"/>
  <c r="G50" i="2" s="1"/>
  <c r="D49" i="2"/>
  <c r="G49" i="2" s="1"/>
  <c r="D48" i="2"/>
  <c r="G48" i="2" s="1"/>
  <c r="D47" i="2"/>
  <c r="G47" i="2" s="1"/>
  <c r="D46" i="2"/>
  <c r="G46" i="2" s="1"/>
  <c r="D45" i="2"/>
  <c r="G45" i="2" s="1"/>
  <c r="G44" i="2" s="1"/>
  <c r="F44" i="2"/>
  <c r="E44" i="2"/>
  <c r="E43" i="2" s="1"/>
  <c r="D44" i="2"/>
  <c r="C44" i="2"/>
  <c r="B44" i="2"/>
  <c r="F43" i="2"/>
  <c r="C43" i="2"/>
  <c r="B43" i="2"/>
  <c r="D41" i="2"/>
  <c r="G41" i="2" s="1"/>
  <c r="D40" i="2"/>
  <c r="G40" i="2" s="1"/>
  <c r="D39" i="2"/>
  <c r="G39" i="2" s="1"/>
  <c r="D38" i="2"/>
  <c r="G38" i="2" s="1"/>
  <c r="G37" i="2" s="1"/>
  <c r="F37" i="2"/>
  <c r="E37" i="2"/>
  <c r="D37" i="2"/>
  <c r="C37" i="2"/>
  <c r="B37" i="2"/>
  <c r="D36" i="2"/>
  <c r="G36" i="2" s="1"/>
  <c r="D35" i="2"/>
  <c r="G35" i="2" s="1"/>
  <c r="D34" i="2"/>
  <c r="G34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F27" i="2"/>
  <c r="E27" i="2"/>
  <c r="D27" i="2"/>
  <c r="C27" i="2"/>
  <c r="B27" i="2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F19" i="2"/>
  <c r="E19" i="2"/>
  <c r="D19" i="2"/>
  <c r="C19" i="2"/>
  <c r="B19" i="2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D12" i="2"/>
  <c r="D10" i="2" s="1"/>
  <c r="D9" i="2" s="1"/>
  <c r="D11" i="2"/>
  <c r="G11" i="2" s="1"/>
  <c r="F10" i="2"/>
  <c r="F9" i="2" s="1"/>
  <c r="F77" i="2" s="1"/>
  <c r="E10" i="2"/>
  <c r="C10" i="2"/>
  <c r="C9" i="2" s="1"/>
  <c r="C77" i="2" s="1"/>
  <c r="B10" i="2"/>
  <c r="B9" i="2" s="1"/>
  <c r="B77" i="2" s="1"/>
  <c r="E9" i="2"/>
  <c r="E77" i="2" s="1"/>
  <c r="A5" i="2"/>
  <c r="A2" i="2"/>
  <c r="G19" i="2" l="1"/>
  <c r="G27" i="2"/>
  <c r="G71" i="2"/>
  <c r="D43" i="2"/>
  <c r="D77" i="2" s="1"/>
  <c r="G12" i="2"/>
  <c r="G10" i="2" s="1"/>
  <c r="G9" i="2" s="1"/>
  <c r="G55" i="2"/>
  <c r="G53" i="2" s="1"/>
  <c r="G63" i="2"/>
  <c r="G61" i="2" s="1"/>
  <c r="G73" i="2"/>
  <c r="G43" i="2" l="1"/>
  <c r="G77" i="2"/>
</calcChain>
</file>

<file path=xl/sharedStrings.xml><?xml version="1.0" encoding="utf-8"?>
<sst xmlns="http://schemas.openxmlformats.org/spreadsheetml/2006/main" count="80" uniqueCount="48">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</sst>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416B-ACF3-4E53-AB43-2D912F85EC66}">
  <sheetPr>
    <outlinePr summaryBelow="0"/>
    <pageSetUpPr fitToPage="1"/>
  </sheetPr>
  <dimension ref="A1:G79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UNIVERSIDAD POLITECNICA DEL BICENTENARIO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1 de enero al 31 de marzo de 2026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 t="shared" ref="B9:G9" si="0">B10+B19+B27+B37</f>
        <v>56685699</v>
      </c>
      <c r="C9" s="23">
        <f t="shared" si="0"/>
        <v>4089178.81</v>
      </c>
      <c r="D9" s="23">
        <f t="shared" si="0"/>
        <v>60774877.810000002</v>
      </c>
      <c r="E9" s="23">
        <f t="shared" si="0"/>
        <v>13786865.58</v>
      </c>
      <c r="F9" s="23">
        <f t="shared" si="0"/>
        <v>13065440.98</v>
      </c>
      <c r="G9" s="23">
        <f t="shared" si="0"/>
        <v>46988012.230000004</v>
      </c>
    </row>
    <row r="10" spans="1:7" ht="15" customHeight="1" x14ac:dyDescent="0.25">
      <c r="A10" s="24" t="s">
        <v>13</v>
      </c>
      <c r="B10" s="25">
        <f t="shared" ref="B10:G10" si="1">B11+B12+B13+B14+B15+B16+B17+B18</f>
        <v>0</v>
      </c>
      <c r="C10" s="25">
        <f t="shared" si="1"/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f t="shared" ref="D12:D41" si="2">B12+C12</f>
        <v>0</v>
      </c>
      <c r="E12" s="25">
        <v>0</v>
      </c>
      <c r="F12" s="25">
        <v>0</v>
      </c>
      <c r="G12" s="25">
        <f t="shared" ref="G12:G18" si="3">D12-E12</f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</row>
    <row r="19" spans="1:7" x14ac:dyDescent="0.25">
      <c r="A19" s="24" t="s">
        <v>22</v>
      </c>
      <c r="B19" s="25">
        <f t="shared" ref="B19:G19" si="4">B20+B21+B22+B23+B24+B25+B26</f>
        <v>56685699</v>
      </c>
      <c r="C19" s="25">
        <f t="shared" si="4"/>
        <v>4089178.81</v>
      </c>
      <c r="D19" s="25">
        <f t="shared" si="4"/>
        <v>60774877.810000002</v>
      </c>
      <c r="E19" s="25">
        <f t="shared" si="4"/>
        <v>13786865.58</v>
      </c>
      <c r="F19" s="25">
        <f t="shared" si="4"/>
        <v>13065440.98</v>
      </c>
      <c r="G19" s="25">
        <f t="shared" si="4"/>
        <v>46988012.230000004</v>
      </c>
    </row>
    <row r="20" spans="1:7" x14ac:dyDescent="0.25">
      <c r="A20" s="26" t="s">
        <v>23</v>
      </c>
      <c r="B20" s="25">
        <v>0</v>
      </c>
      <c r="C20" s="25">
        <v>0</v>
      </c>
      <c r="D20" s="25">
        <f t="shared" si="2"/>
        <v>0</v>
      </c>
      <c r="E20" s="25">
        <v>0</v>
      </c>
      <c r="F20" s="25">
        <v>0</v>
      </c>
      <c r="G20" s="25">
        <f t="shared" ref="G20:G26" si="5">D20-E20</f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f t="shared" si="2"/>
        <v>0</v>
      </c>
      <c r="E21" s="25">
        <v>0</v>
      </c>
      <c r="F21" s="25">
        <v>0</v>
      </c>
      <c r="G21" s="25">
        <f t="shared" si="5"/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f t="shared" si="2"/>
        <v>0</v>
      </c>
      <c r="E22" s="25">
        <v>0</v>
      </c>
      <c r="F22" s="25">
        <v>0</v>
      </c>
      <c r="G22" s="25">
        <f t="shared" si="5"/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f t="shared" si="2"/>
        <v>0</v>
      </c>
      <c r="E23" s="25">
        <v>0</v>
      </c>
      <c r="F23" s="25">
        <v>0</v>
      </c>
      <c r="G23" s="25">
        <f t="shared" si="5"/>
        <v>0</v>
      </c>
    </row>
    <row r="24" spans="1:7" x14ac:dyDescent="0.25">
      <c r="A24" s="26" t="s">
        <v>27</v>
      </c>
      <c r="B24" s="25">
        <v>56685699</v>
      </c>
      <c r="C24" s="25">
        <v>4089178.81</v>
      </c>
      <c r="D24" s="25">
        <f t="shared" si="2"/>
        <v>60774877.810000002</v>
      </c>
      <c r="E24" s="25">
        <v>13786865.58</v>
      </c>
      <c r="F24" s="25">
        <v>13065440.98</v>
      </c>
      <c r="G24" s="25">
        <f t="shared" si="5"/>
        <v>46988012.230000004</v>
      </c>
    </row>
    <row r="25" spans="1:7" x14ac:dyDescent="0.25">
      <c r="A25" s="26" t="s">
        <v>28</v>
      </c>
      <c r="B25" s="25">
        <v>0</v>
      </c>
      <c r="C25" s="25">
        <v>0</v>
      </c>
      <c r="D25" s="25">
        <f t="shared" si="2"/>
        <v>0</v>
      </c>
      <c r="E25" s="25">
        <v>0</v>
      </c>
      <c r="F25" s="25">
        <v>0</v>
      </c>
      <c r="G25" s="25">
        <f t="shared" si="5"/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f t="shared" si="2"/>
        <v>0</v>
      </c>
      <c r="E26" s="25">
        <v>0</v>
      </c>
      <c r="F26" s="25">
        <v>0</v>
      </c>
      <c r="G26" s="25">
        <f t="shared" si="5"/>
        <v>0</v>
      </c>
    </row>
    <row r="27" spans="1:7" x14ac:dyDescent="0.25">
      <c r="A27" s="24" t="s">
        <v>30</v>
      </c>
      <c r="B27" s="25">
        <f t="shared" ref="B27:G27" si="6">B28+B29+B30+B31+B32+B33+B34+B35+B36</f>
        <v>0</v>
      </c>
      <c r="C27" s="25">
        <f t="shared" si="6"/>
        <v>0</v>
      </c>
      <c r="D27" s="25">
        <f t="shared" si="6"/>
        <v>0</v>
      </c>
      <c r="E27" s="25">
        <f t="shared" si="6"/>
        <v>0</v>
      </c>
      <c r="F27" s="25">
        <f t="shared" si="6"/>
        <v>0</v>
      </c>
      <c r="G27" s="25">
        <f t="shared" si="6"/>
        <v>0</v>
      </c>
    </row>
    <row r="28" spans="1:7" x14ac:dyDescent="0.25">
      <c r="A28" s="27" t="s">
        <v>31</v>
      </c>
      <c r="B28" s="25">
        <v>0</v>
      </c>
      <c r="C28" s="25">
        <v>0</v>
      </c>
      <c r="D28" s="25">
        <f t="shared" si="2"/>
        <v>0</v>
      </c>
      <c r="E28" s="25">
        <v>0</v>
      </c>
      <c r="F28" s="25">
        <v>0</v>
      </c>
      <c r="G28" s="25">
        <f t="shared" ref="G28:G36" si="7">D28-E28</f>
        <v>0</v>
      </c>
    </row>
    <row r="29" spans="1:7" x14ac:dyDescent="0.25">
      <c r="A29" s="26" t="s">
        <v>32</v>
      </c>
      <c r="B29" s="25">
        <v>0</v>
      </c>
      <c r="C29" s="25">
        <v>0</v>
      </c>
      <c r="D29" s="25">
        <f t="shared" si="2"/>
        <v>0</v>
      </c>
      <c r="E29" s="25">
        <v>0</v>
      </c>
      <c r="F29" s="25">
        <v>0</v>
      </c>
      <c r="G29" s="25">
        <f t="shared" si="7"/>
        <v>0</v>
      </c>
    </row>
    <row r="30" spans="1:7" x14ac:dyDescent="0.25">
      <c r="A30" s="26" t="s">
        <v>33</v>
      </c>
      <c r="B30" s="25">
        <v>0</v>
      </c>
      <c r="C30" s="25">
        <v>0</v>
      </c>
      <c r="D30" s="25">
        <f t="shared" si="2"/>
        <v>0</v>
      </c>
      <c r="E30" s="25">
        <v>0</v>
      </c>
      <c r="F30" s="25">
        <v>0</v>
      </c>
      <c r="G30" s="25">
        <f t="shared" si="7"/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f t="shared" si="2"/>
        <v>0</v>
      </c>
      <c r="E31" s="25">
        <v>0</v>
      </c>
      <c r="F31" s="25">
        <v>0</v>
      </c>
      <c r="G31" s="25">
        <f t="shared" si="7"/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f t="shared" si="2"/>
        <v>0</v>
      </c>
      <c r="E32" s="25">
        <v>0</v>
      </c>
      <c r="F32" s="25">
        <v>0</v>
      </c>
      <c r="G32" s="25">
        <f t="shared" si="7"/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f t="shared" si="2"/>
        <v>0</v>
      </c>
      <c r="E33" s="25">
        <v>0</v>
      </c>
      <c r="F33" s="25">
        <v>0</v>
      </c>
      <c r="G33" s="25">
        <f t="shared" si="7"/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f t="shared" si="2"/>
        <v>0</v>
      </c>
      <c r="E34" s="25">
        <v>0</v>
      </c>
      <c r="F34" s="25">
        <v>0</v>
      </c>
      <c r="G34" s="25">
        <f t="shared" si="7"/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f t="shared" si="2"/>
        <v>0</v>
      </c>
      <c r="E35" s="25">
        <v>0</v>
      </c>
      <c r="F35" s="25">
        <v>0</v>
      </c>
      <c r="G35" s="25">
        <f t="shared" si="7"/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f t="shared" si="2"/>
        <v>0</v>
      </c>
      <c r="E36" s="25">
        <v>0</v>
      </c>
      <c r="F36" s="25">
        <v>0</v>
      </c>
      <c r="G36" s="25">
        <f t="shared" si="7"/>
        <v>0</v>
      </c>
    </row>
    <row r="37" spans="1:7" ht="14.45" customHeight="1" x14ac:dyDescent="0.25">
      <c r="A37" s="28" t="s">
        <v>40</v>
      </c>
      <c r="B37" s="25">
        <f t="shared" ref="B37:G37" si="8">B38+B39+B40+B41</f>
        <v>0</v>
      </c>
      <c r="C37" s="25">
        <f t="shared" si="8"/>
        <v>0</v>
      </c>
      <c r="D37" s="25">
        <f t="shared" si="8"/>
        <v>0</v>
      </c>
      <c r="E37" s="25">
        <f t="shared" si="8"/>
        <v>0</v>
      </c>
      <c r="F37" s="25">
        <f t="shared" si="8"/>
        <v>0</v>
      </c>
      <c r="G37" s="25">
        <f t="shared" si="8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f t="shared" si="2"/>
        <v>0</v>
      </c>
      <c r="E38" s="25">
        <v>0</v>
      </c>
      <c r="F38" s="25">
        <v>0</v>
      </c>
      <c r="G38" s="25">
        <f t="shared" ref="G38:G41" si="9">D38-E38</f>
        <v>0</v>
      </c>
    </row>
    <row r="39" spans="1:7" ht="30" x14ac:dyDescent="0.25">
      <c r="A39" s="27" t="s">
        <v>42</v>
      </c>
      <c r="B39" s="25">
        <v>0</v>
      </c>
      <c r="C39" s="25">
        <v>0</v>
      </c>
      <c r="D39" s="25">
        <f t="shared" si="2"/>
        <v>0</v>
      </c>
      <c r="E39" s="25">
        <v>0</v>
      </c>
      <c r="F39" s="25">
        <v>0</v>
      </c>
      <c r="G39" s="25">
        <f t="shared" si="9"/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f t="shared" si="2"/>
        <v>0</v>
      </c>
      <c r="E40" s="25">
        <v>0</v>
      </c>
      <c r="F40" s="25">
        <v>0</v>
      </c>
      <c r="G40" s="25">
        <f t="shared" si="9"/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f t="shared" si="2"/>
        <v>0</v>
      </c>
      <c r="E41" s="25">
        <v>0</v>
      </c>
      <c r="F41" s="25">
        <v>0</v>
      </c>
      <c r="G41" s="25">
        <f t="shared" si="9"/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 t="shared" ref="B43:G43" si="10">B44+B53+B61+B71</f>
        <v>19033414</v>
      </c>
      <c r="C43" s="31">
        <f t="shared" si="10"/>
        <v>0</v>
      </c>
      <c r="D43" s="31">
        <f t="shared" si="10"/>
        <v>19033414</v>
      </c>
      <c r="E43" s="31">
        <f t="shared" si="10"/>
        <v>0</v>
      </c>
      <c r="F43" s="31">
        <f t="shared" si="10"/>
        <v>0</v>
      </c>
      <c r="G43" s="31">
        <f t="shared" si="10"/>
        <v>19033414</v>
      </c>
    </row>
    <row r="44" spans="1:7" x14ac:dyDescent="0.25">
      <c r="A44" s="24" t="s">
        <v>13</v>
      </c>
      <c r="B44" s="25">
        <f t="shared" ref="B44:G44" si="11">B45+B46+B47+B48+B49+B50+B51+B52</f>
        <v>0</v>
      </c>
      <c r="C44" s="25">
        <f t="shared" si="11"/>
        <v>0</v>
      </c>
      <c r="D44" s="25">
        <f t="shared" si="11"/>
        <v>0</v>
      </c>
      <c r="E44" s="25">
        <f t="shared" si="11"/>
        <v>0</v>
      </c>
      <c r="F44" s="25">
        <f t="shared" si="11"/>
        <v>0</v>
      </c>
      <c r="G44" s="25">
        <f t="shared" si="11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f t="shared" ref="D45:D52" si="12">B45+C45</f>
        <v>0</v>
      </c>
      <c r="E45" s="25">
        <v>0</v>
      </c>
      <c r="F45" s="25">
        <v>0</v>
      </c>
      <c r="G45" s="25">
        <f t="shared" ref="G45:G52" si="13">D45-E45</f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f t="shared" si="12"/>
        <v>0</v>
      </c>
      <c r="E46" s="25">
        <v>0</v>
      </c>
      <c r="F46" s="25">
        <v>0</v>
      </c>
      <c r="G46" s="25">
        <f t="shared" si="13"/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f t="shared" si="12"/>
        <v>0</v>
      </c>
      <c r="E47" s="25">
        <v>0</v>
      </c>
      <c r="F47" s="25">
        <v>0</v>
      </c>
      <c r="G47" s="25">
        <f t="shared" si="13"/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f t="shared" si="12"/>
        <v>0</v>
      </c>
      <c r="E48" s="25">
        <v>0</v>
      </c>
      <c r="F48" s="25">
        <v>0</v>
      </c>
      <c r="G48" s="25">
        <f t="shared" si="13"/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f t="shared" si="12"/>
        <v>0</v>
      </c>
      <c r="E49" s="25">
        <v>0</v>
      </c>
      <c r="F49" s="25">
        <v>0</v>
      </c>
      <c r="G49" s="25">
        <f t="shared" si="13"/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f t="shared" si="12"/>
        <v>0</v>
      </c>
      <c r="E50" s="25">
        <v>0</v>
      </c>
      <c r="F50" s="25">
        <v>0</v>
      </c>
      <c r="G50" s="25">
        <f t="shared" si="13"/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f t="shared" si="12"/>
        <v>0</v>
      </c>
      <c r="E51" s="25">
        <v>0</v>
      </c>
      <c r="F51" s="25">
        <v>0</v>
      </c>
      <c r="G51" s="25">
        <f t="shared" si="13"/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f t="shared" si="12"/>
        <v>0</v>
      </c>
      <c r="E52" s="25">
        <v>0</v>
      </c>
      <c r="F52" s="25">
        <v>0</v>
      </c>
      <c r="G52" s="25">
        <f t="shared" si="13"/>
        <v>0</v>
      </c>
    </row>
    <row r="53" spans="1:7" x14ac:dyDescent="0.25">
      <c r="A53" s="24" t="s">
        <v>22</v>
      </c>
      <c r="B53" s="25">
        <f t="shared" ref="B53:G53" si="14">B54+B55+B56+B57+B58+B59+B60</f>
        <v>19033414</v>
      </c>
      <c r="C53" s="25">
        <f t="shared" si="14"/>
        <v>0</v>
      </c>
      <c r="D53" s="25">
        <f t="shared" si="14"/>
        <v>19033414</v>
      </c>
      <c r="E53" s="25">
        <f t="shared" si="14"/>
        <v>0</v>
      </c>
      <c r="F53" s="25">
        <f t="shared" si="14"/>
        <v>0</v>
      </c>
      <c r="G53" s="25">
        <f t="shared" si="14"/>
        <v>19033414</v>
      </c>
    </row>
    <row r="54" spans="1:7" x14ac:dyDescent="0.25">
      <c r="A54" s="27" t="s">
        <v>23</v>
      </c>
      <c r="B54" s="25">
        <v>0</v>
      </c>
      <c r="C54" s="25">
        <v>0</v>
      </c>
      <c r="D54" s="25">
        <f t="shared" ref="D54:D60" si="15">B54+C54</f>
        <v>0</v>
      </c>
      <c r="E54" s="25">
        <v>0</v>
      </c>
      <c r="F54" s="25">
        <v>0</v>
      </c>
      <c r="G54" s="25">
        <f t="shared" ref="G54:G60" si="16">D54-E54</f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f t="shared" si="15"/>
        <v>0</v>
      </c>
      <c r="E55" s="25">
        <v>0</v>
      </c>
      <c r="F55" s="25">
        <v>0</v>
      </c>
      <c r="G55" s="25">
        <f t="shared" si="16"/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f t="shared" si="15"/>
        <v>0</v>
      </c>
      <c r="E56" s="25">
        <v>0</v>
      </c>
      <c r="F56" s="25">
        <v>0</v>
      </c>
      <c r="G56" s="25">
        <f t="shared" si="16"/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f t="shared" si="15"/>
        <v>0</v>
      </c>
      <c r="E57" s="25">
        <v>0</v>
      </c>
      <c r="F57" s="25">
        <v>0</v>
      </c>
      <c r="G57" s="25">
        <f t="shared" si="16"/>
        <v>0</v>
      </c>
    </row>
    <row r="58" spans="1:7" x14ac:dyDescent="0.25">
      <c r="A58" s="27" t="s">
        <v>27</v>
      </c>
      <c r="B58" s="25">
        <v>19033414</v>
      </c>
      <c r="C58" s="25">
        <v>0</v>
      </c>
      <c r="D58" s="25">
        <f t="shared" si="15"/>
        <v>19033414</v>
      </c>
      <c r="E58" s="25">
        <v>0</v>
      </c>
      <c r="F58" s="25">
        <v>0</v>
      </c>
      <c r="G58" s="25">
        <f t="shared" si="16"/>
        <v>19033414</v>
      </c>
    </row>
    <row r="59" spans="1:7" x14ac:dyDescent="0.25">
      <c r="A59" s="27" t="s">
        <v>28</v>
      </c>
      <c r="B59" s="25">
        <v>0</v>
      </c>
      <c r="C59" s="25">
        <v>0</v>
      </c>
      <c r="D59" s="25">
        <f t="shared" si="15"/>
        <v>0</v>
      </c>
      <c r="E59" s="25">
        <v>0</v>
      </c>
      <c r="F59" s="25">
        <v>0</v>
      </c>
      <c r="G59" s="25">
        <f t="shared" si="16"/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f t="shared" si="15"/>
        <v>0</v>
      </c>
      <c r="E60" s="25">
        <v>0</v>
      </c>
      <c r="F60" s="25">
        <v>0</v>
      </c>
      <c r="G60" s="25">
        <f t="shared" si="16"/>
        <v>0</v>
      </c>
    </row>
    <row r="61" spans="1:7" x14ac:dyDescent="0.25">
      <c r="A61" s="24" t="s">
        <v>30</v>
      </c>
      <c r="B61" s="25">
        <f t="shared" ref="B61:G61" si="17">B62+B63+B64+B65+B66+B67+B68+B69+B70</f>
        <v>0</v>
      </c>
      <c r="C61" s="25">
        <f t="shared" si="17"/>
        <v>0</v>
      </c>
      <c r="D61" s="25">
        <f t="shared" si="17"/>
        <v>0</v>
      </c>
      <c r="E61" s="25">
        <f t="shared" si="17"/>
        <v>0</v>
      </c>
      <c r="F61" s="25">
        <f t="shared" si="17"/>
        <v>0</v>
      </c>
      <c r="G61" s="25">
        <f t="shared" si="17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f t="shared" ref="D62:D70" si="18">B62+C62</f>
        <v>0</v>
      </c>
      <c r="E62" s="25">
        <v>0</v>
      </c>
      <c r="F62" s="25">
        <v>0</v>
      </c>
      <c r="G62" s="25">
        <f t="shared" ref="G62:G70" si="19">D62-E62</f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f t="shared" si="18"/>
        <v>0</v>
      </c>
      <c r="E63" s="25">
        <v>0</v>
      </c>
      <c r="F63" s="25">
        <v>0</v>
      </c>
      <c r="G63" s="25">
        <f t="shared" si="19"/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f t="shared" si="18"/>
        <v>0</v>
      </c>
      <c r="E64" s="25">
        <v>0</v>
      </c>
      <c r="F64" s="25">
        <v>0</v>
      </c>
      <c r="G64" s="25">
        <f t="shared" si="19"/>
        <v>0</v>
      </c>
    </row>
    <row r="65" spans="1:7" x14ac:dyDescent="0.25">
      <c r="A65" s="27" t="s">
        <v>34</v>
      </c>
      <c r="B65" s="25">
        <v>0</v>
      </c>
      <c r="C65" s="25">
        <v>0</v>
      </c>
      <c r="D65" s="25">
        <f t="shared" si="18"/>
        <v>0</v>
      </c>
      <c r="E65" s="25">
        <v>0</v>
      </c>
      <c r="F65" s="25">
        <v>0</v>
      </c>
      <c r="G65" s="25">
        <f t="shared" si="19"/>
        <v>0</v>
      </c>
    </row>
    <row r="66" spans="1:7" x14ac:dyDescent="0.25">
      <c r="A66" s="27" t="s">
        <v>35</v>
      </c>
      <c r="B66" s="25">
        <v>0</v>
      </c>
      <c r="C66" s="25">
        <v>0</v>
      </c>
      <c r="D66" s="25">
        <f t="shared" si="18"/>
        <v>0</v>
      </c>
      <c r="E66" s="25">
        <v>0</v>
      </c>
      <c r="F66" s="25">
        <v>0</v>
      </c>
      <c r="G66" s="25">
        <f t="shared" si="19"/>
        <v>0</v>
      </c>
    </row>
    <row r="67" spans="1:7" x14ac:dyDescent="0.25">
      <c r="A67" s="27" t="s">
        <v>36</v>
      </c>
      <c r="B67" s="25">
        <v>0</v>
      </c>
      <c r="C67" s="25">
        <v>0</v>
      </c>
      <c r="D67" s="25">
        <f t="shared" si="18"/>
        <v>0</v>
      </c>
      <c r="E67" s="25">
        <v>0</v>
      </c>
      <c r="F67" s="25">
        <v>0</v>
      </c>
      <c r="G67" s="25">
        <f t="shared" si="19"/>
        <v>0</v>
      </c>
    </row>
    <row r="68" spans="1:7" x14ac:dyDescent="0.25">
      <c r="A68" s="27" t="s">
        <v>37</v>
      </c>
      <c r="B68" s="25">
        <v>0</v>
      </c>
      <c r="C68" s="25">
        <v>0</v>
      </c>
      <c r="D68" s="25">
        <f t="shared" si="18"/>
        <v>0</v>
      </c>
      <c r="E68" s="25">
        <v>0</v>
      </c>
      <c r="F68" s="25">
        <v>0</v>
      </c>
      <c r="G68" s="25">
        <f t="shared" si="19"/>
        <v>0</v>
      </c>
    </row>
    <row r="69" spans="1:7" x14ac:dyDescent="0.25">
      <c r="A69" s="27" t="s">
        <v>38</v>
      </c>
      <c r="B69" s="25">
        <v>0</v>
      </c>
      <c r="C69" s="25">
        <v>0</v>
      </c>
      <c r="D69" s="25">
        <f t="shared" si="18"/>
        <v>0</v>
      </c>
      <c r="E69" s="25">
        <v>0</v>
      </c>
      <c r="F69" s="25">
        <v>0</v>
      </c>
      <c r="G69" s="25">
        <f t="shared" si="19"/>
        <v>0</v>
      </c>
    </row>
    <row r="70" spans="1:7" x14ac:dyDescent="0.25">
      <c r="A70" s="27" t="s">
        <v>39</v>
      </c>
      <c r="B70" s="25">
        <v>0</v>
      </c>
      <c r="C70" s="25">
        <v>0</v>
      </c>
      <c r="D70" s="25">
        <f t="shared" si="18"/>
        <v>0</v>
      </c>
      <c r="E70" s="25">
        <v>0</v>
      </c>
      <c r="F70" s="25">
        <v>0</v>
      </c>
      <c r="G70" s="25">
        <f t="shared" si="19"/>
        <v>0</v>
      </c>
    </row>
    <row r="71" spans="1:7" x14ac:dyDescent="0.25">
      <c r="A71" s="28" t="s">
        <v>40</v>
      </c>
      <c r="B71" s="25">
        <f>B72+B73+B74+B75</f>
        <v>0</v>
      </c>
      <c r="C71" s="25">
        <f t="shared" ref="C71:G71" si="20">C72+C73+C74+C75</f>
        <v>0</v>
      </c>
      <c r="D71" s="25">
        <f t="shared" si="20"/>
        <v>0</v>
      </c>
      <c r="E71" s="25">
        <f t="shared" si="20"/>
        <v>0</v>
      </c>
      <c r="F71" s="25">
        <f t="shared" si="20"/>
        <v>0</v>
      </c>
      <c r="G71" s="25">
        <f t="shared" si="20"/>
        <v>0</v>
      </c>
    </row>
    <row r="72" spans="1:7" x14ac:dyDescent="0.25">
      <c r="A72" s="27" t="s">
        <v>41</v>
      </c>
      <c r="B72" s="25">
        <v>0</v>
      </c>
      <c r="C72" s="25">
        <v>0</v>
      </c>
      <c r="D72" s="25">
        <f t="shared" ref="D72:D75" si="21">B72+C72</f>
        <v>0</v>
      </c>
      <c r="E72" s="25">
        <v>0</v>
      </c>
      <c r="F72" s="25">
        <v>0</v>
      </c>
      <c r="G72" s="25">
        <f t="shared" ref="G72:G75" si="22">D72-E72</f>
        <v>0</v>
      </c>
    </row>
    <row r="73" spans="1:7" ht="30" x14ac:dyDescent="0.25">
      <c r="A73" s="27" t="s">
        <v>42</v>
      </c>
      <c r="B73" s="25">
        <v>0</v>
      </c>
      <c r="C73" s="25">
        <v>0</v>
      </c>
      <c r="D73" s="25">
        <f t="shared" si="21"/>
        <v>0</v>
      </c>
      <c r="E73" s="25">
        <v>0</v>
      </c>
      <c r="F73" s="25">
        <v>0</v>
      </c>
      <c r="G73" s="25">
        <f t="shared" si="22"/>
        <v>0</v>
      </c>
    </row>
    <row r="74" spans="1:7" x14ac:dyDescent="0.25">
      <c r="A74" s="27" t="s">
        <v>43</v>
      </c>
      <c r="B74" s="25">
        <v>0</v>
      </c>
      <c r="C74" s="25">
        <v>0</v>
      </c>
      <c r="D74" s="25">
        <f t="shared" si="21"/>
        <v>0</v>
      </c>
      <c r="E74" s="25">
        <v>0</v>
      </c>
      <c r="F74" s="25">
        <v>0</v>
      </c>
      <c r="G74" s="25">
        <f t="shared" si="22"/>
        <v>0</v>
      </c>
    </row>
    <row r="75" spans="1:7" x14ac:dyDescent="0.25">
      <c r="A75" s="27" t="s">
        <v>44</v>
      </c>
      <c r="B75" s="25">
        <v>0</v>
      </c>
      <c r="C75" s="25">
        <v>0</v>
      </c>
      <c r="D75" s="25">
        <f t="shared" si="21"/>
        <v>0</v>
      </c>
      <c r="E75" s="25">
        <v>0</v>
      </c>
      <c r="F75" s="25">
        <v>0</v>
      </c>
      <c r="G75" s="25">
        <f t="shared" si="22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46</v>
      </c>
      <c r="B77" s="31">
        <f t="shared" ref="B77:G77" si="23">B9+B43</f>
        <v>75719113</v>
      </c>
      <c r="C77" s="31">
        <f t="shared" si="23"/>
        <v>4089178.81</v>
      </c>
      <c r="D77" s="31">
        <f t="shared" si="23"/>
        <v>79808291.810000002</v>
      </c>
      <c r="E77" s="31">
        <f t="shared" si="23"/>
        <v>13786865.58</v>
      </c>
      <c r="F77" s="31">
        <f t="shared" si="23"/>
        <v>13065440.98</v>
      </c>
      <c r="G77" s="31">
        <f t="shared" si="23"/>
        <v>66021426.230000004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79" spans="1:7" x14ac:dyDescent="0.25">
      <c r="A79" t="s">
        <v>47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20:G26 B53:G53 B9:B10 B27:G27 C9:G18 B19:G19 C43:G52 C54:G60 B43:B44 B61:G61 C28:G36 C62:G70 C72:G75 B76:G77 C38:G41 B37:G37 B71:G71" xr:uid="{5D58C6CE-7D39-433B-842F-E51C99DE14EC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2026-05-04T19:32:12Z</dcterms:created>
  <dcterms:modified xsi:type="dcterms:W3CDTF">2026-05-04T19:32:43Z</dcterms:modified>
</cp:coreProperties>
</file>