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NFORMACION FINANCIERA\CUENTA PUBLICA\2026\ASEG 2do TRIMESTRE 2026\3.-INFORMACION PROGRAMATICA\FORMATO DE ENVIO\"/>
    </mc:Choice>
  </mc:AlternateContent>
  <xr:revisionPtr revIDLastSave="0" documentId="8_{375551F2-FF64-403E-9411-8BC091F7C55A}" xr6:coauthVersionLast="36" xr6:coauthVersionMax="36" xr10:uidLastSave="{00000000-0000-0000-0000-000000000000}"/>
  <bookViews>
    <workbookView xWindow="0" yWindow="0" windowWidth="24090" windowHeight="561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9" i="4" l="1"/>
  <c r="P29" i="4"/>
  <c r="O29" i="4"/>
  <c r="N29" i="4"/>
  <c r="Q28" i="4"/>
  <c r="P28" i="4"/>
  <c r="O28" i="4"/>
  <c r="N28" i="4"/>
  <c r="Q27" i="4"/>
  <c r="P27" i="4"/>
  <c r="O27" i="4"/>
  <c r="N27" i="4"/>
  <c r="Q26" i="4"/>
  <c r="P26" i="4"/>
  <c r="O26" i="4"/>
  <c r="N26" i="4"/>
  <c r="Q25" i="4"/>
  <c r="P25" i="4"/>
  <c r="O25" i="4"/>
  <c r="N25" i="4"/>
  <c r="Q24" i="4"/>
  <c r="P24" i="4"/>
  <c r="O24" i="4"/>
  <c r="N24" i="4"/>
  <c r="Q23" i="4"/>
  <c r="P23" i="4"/>
  <c r="O23" i="4"/>
  <c r="N23" i="4"/>
  <c r="Q22" i="4"/>
  <c r="P22" i="4"/>
  <c r="O22" i="4"/>
  <c r="N22" i="4"/>
  <c r="Q21" i="4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 l="1"/>
  <c r="P30" i="4" l="1"/>
  <c r="Q30" i="4"/>
  <c r="I30" i="4" l="1"/>
  <c r="H30" i="4"/>
  <c r="G30" i="4"/>
  <c r="N4" i="4" l="1"/>
  <c r="Q4" i="4"/>
  <c r="P4" i="4"/>
</calcChain>
</file>

<file path=xl/sharedStrings.xml><?xml version="1.0" encoding="utf-8"?>
<sst xmlns="http://schemas.openxmlformats.org/spreadsheetml/2006/main" count="205" uniqueCount="81">
  <si>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</si>
  <si>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</si>
  <si>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</si>
  <si>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</si>
  <si>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</si>
  <si>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</si>
  <si>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</si>
  <si>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</si>
  <si>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</si>
  <si>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</si>
  <si>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</si>
  <si>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</si>
  <si>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</si>
  <si>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</si>
  <si>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</si>
  <si>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</si>
  <si>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</si>
  <si>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</si>
  <si>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</si>
  <si>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</si>
  <si>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</si>
  <si>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</si>
  <si>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E017PB07702600</t>
  </si>
  <si>
    <t>ADMINISTRACIÓN E IMPARTICIÓN DE LOS SERVICIOS EDUCATIVOS EXISTENTES DE LA UNIVERSIDAD POLITÉCNICA DE</t>
  </si>
  <si>
    <t>5110</t>
  </si>
  <si>
    <t>BIENES MUEBLES</t>
  </si>
  <si>
    <t>SECRETARÍA ACADÉMICA UPB</t>
  </si>
  <si>
    <t>211213049030000</t>
  </si>
  <si>
    <t>E017PB33282600</t>
  </si>
  <si>
    <t>IMPARTICIÓN DEL PROGRAMA ACADÉMICO DE BIOMÉDICA DE LA UPB</t>
  </si>
  <si>
    <t>DIRECCIÓN DE INGENIERÍAS DE ROBÓTICA Y B</t>
  </si>
  <si>
    <t>211213049030900</t>
  </si>
  <si>
    <t>E017PB33322600</t>
  </si>
  <si>
    <t>IMPARTICIÓN DEL PROGRAMA ACADÉMICO DE LOGÍSTICA Y TRANSPORTE DE LA UPB.</t>
  </si>
  <si>
    <t>DIRECCIÓN DE INGENIERÍAS DE FINANCIERA Y</t>
  </si>
  <si>
    <t>211213049030800</t>
  </si>
  <si>
    <t>E017PB33272500</t>
  </si>
  <si>
    <t>IMPARTICIÓN DEL PROGRAMA ACADÉMICO DE AGROTECNOLOGÍA DE LA UPB</t>
  </si>
  <si>
    <t>5120</t>
  </si>
  <si>
    <t>DIRECCIÓN DE INGENIERÍAS DE DISEÑO INDUS</t>
  </si>
  <si>
    <t>211213049031000</t>
  </si>
  <si>
    <t>E017PB07702500</t>
  </si>
  <si>
    <t>5150</t>
  </si>
  <si>
    <t>E017PB31702600</t>
  </si>
  <si>
    <t>ADMINISTRACIÓN DEL MANTENIMIENTO Y SOPORTE DE EQUIPO INFORMÁTICO, CÓMPUTO Y REDES DE LA UNIVERSIDAD</t>
  </si>
  <si>
    <t>DEPARTAMENTO DE SOPORTE TÉCNICO</t>
  </si>
  <si>
    <t>211213049020500</t>
  </si>
  <si>
    <t>E017PB31712500</t>
  </si>
  <si>
    <t>ADMINISTRACIÓN DE LOS SERVICIOS ESCOLARES DE LA UNIVERSIDAD POLITÉCNICA DEL BICENTENARIO</t>
  </si>
  <si>
    <t>DEPARTAMENTO DE CONTROL ESCOLAR UPB</t>
  </si>
  <si>
    <t>211213049030400</t>
  </si>
  <si>
    <t>M006GB14472500</t>
  </si>
  <si>
    <t>ADMINISTRACIÓN DE LOS RECURSOS HUMANOS DE LA UNIVERSIDAD POLITÉCNICA DEL BICENTENARIO</t>
  </si>
  <si>
    <t>DEPARTAMENTO DE RECURSOS HUMANOS UPB</t>
  </si>
  <si>
    <t>211213049020200</t>
  </si>
  <si>
    <t>M006GB14472600</t>
  </si>
  <si>
    <t>5190</t>
  </si>
  <si>
    <t>E017PB33312600</t>
  </si>
  <si>
    <t>IMPARTICIÓN DEL PROGRAMA ACADÉMICO DE FINANCIERA DE LA UPB</t>
  </si>
  <si>
    <t>E005PB07742600</t>
  </si>
  <si>
    <t>FORMACIÓN INTEGRAL DE LAS ALUMNOS DE LA UNIVERSIDAD POLITÉCNICA DEL  BICENTENARIO</t>
  </si>
  <si>
    <t>5210</t>
  </si>
  <si>
    <t>COORDINACIÓN DE DEPORTE Y CULTURA</t>
  </si>
  <si>
    <t>211213049030700</t>
  </si>
  <si>
    <t>5220</t>
  </si>
  <si>
    <t>5290</t>
  </si>
  <si>
    <t>5410</t>
  </si>
  <si>
    <t/>
  </si>
  <si>
    <t>5640</t>
  </si>
  <si>
    <t>5650</t>
  </si>
  <si>
    <t>E017PB31702500</t>
  </si>
  <si>
    <t>5660</t>
  </si>
  <si>
    <t>5670</t>
  </si>
  <si>
    <t>E017PB07772600</t>
  </si>
  <si>
    <t>MANTENIMIENTO DE LA INFRAESTRUCTURA DE LA UNIVERSIDAD POLITÉCNICA DEL BICENTENARIO</t>
  </si>
  <si>
    <t>DEPTO. INFRAESTRUCTURA Y MANTENIMIENTO</t>
  </si>
  <si>
    <t>211213049020400</t>
  </si>
  <si>
    <t>E017PB33332600</t>
  </si>
  <si>
    <t>IMPARTICIÓN DEL PROGRAMA ACADÉMICO DE ROBÓTICA DE LA UPB</t>
  </si>
  <si>
    <t>5690</t>
  </si>
  <si>
    <t>UNIVERSIDAD POLITECNICA DEL BICENTENARIO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</si>
</sst>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 applyAlignment="1">
      <alignment horizontal="center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"/>
  <sheetViews>
    <sheetView tabSelected="1" workbookViewId="0">
      <selection sqref="A1:Q1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7" ht="46.9" customHeight="1" x14ac:dyDescent="0.25">
      <c r="A1" s="13" t="s">
        <v>80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x14ac:dyDescent="0.25">
      <c r="A2" s="2"/>
      <c r="B2" s="2"/>
      <c r="C2" s="2"/>
      <c r="D2" s="2"/>
      <c r="E2" s="2"/>
      <c r="F2" s="2"/>
      <c r="G2" s="14" t="s">
        <v>0</v>
      </c>
      <c r="H2" s="15"/>
      <c r="I2" s="16"/>
      <c r="J2" s="14" t="s">
        <v>1</v>
      </c>
      <c r="K2" s="15"/>
      <c r="L2" s="15"/>
      <c r="M2" s="16"/>
      <c r="N2" s="17" t="s">
        <v>2</v>
      </c>
      <c r="O2" s="18"/>
      <c r="P2" s="19" t="s">
        <v>3</v>
      </c>
      <c r="Q2" s="20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ht="22.5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21">
        <v>99000</v>
      </c>
      <c r="H4" s="21">
        <v>99000</v>
      </c>
      <c r="I4" s="21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7" x14ac:dyDescent="0.25">
      <c r="A5" s="10" t="s">
        <v>28</v>
      </c>
      <c r="B5" s="10" t="s">
        <v>29</v>
      </c>
      <c r="C5" s="10" t="s">
        <v>24</v>
      </c>
      <c r="D5" s="10" t="s">
        <v>25</v>
      </c>
      <c r="E5" s="10" t="s">
        <v>31</v>
      </c>
      <c r="F5" s="10" t="s">
        <v>30</v>
      </c>
      <c r="G5" s="21">
        <v>36000</v>
      </c>
      <c r="H5" s="21">
        <v>36000</v>
      </c>
      <c r="I5" s="21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7" x14ac:dyDescent="0.25">
      <c r="A6" s="10" t="s">
        <v>32</v>
      </c>
      <c r="B6" s="10" t="s">
        <v>33</v>
      </c>
      <c r="C6" s="10" t="s">
        <v>24</v>
      </c>
      <c r="D6" s="10" t="s">
        <v>25</v>
      </c>
      <c r="E6" s="10" t="s">
        <v>35</v>
      </c>
      <c r="F6" s="10" t="s">
        <v>34</v>
      </c>
      <c r="G6" s="21">
        <v>20000</v>
      </c>
      <c r="H6" s="21">
        <v>20000</v>
      </c>
      <c r="I6" s="21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7" x14ac:dyDescent="0.25">
      <c r="A7" s="10" t="s">
        <v>36</v>
      </c>
      <c r="B7" s="10" t="s">
        <v>37</v>
      </c>
      <c r="C7" s="10" t="s">
        <v>38</v>
      </c>
      <c r="D7" s="10" t="s">
        <v>25</v>
      </c>
      <c r="E7" s="10" t="s">
        <v>40</v>
      </c>
      <c r="F7" s="10" t="s">
        <v>39</v>
      </c>
      <c r="G7" s="21">
        <v>0</v>
      </c>
      <c r="H7" s="21">
        <v>20300</v>
      </c>
      <c r="I7" s="21">
        <v>20300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1</v>
      </c>
      <c r="P7" s="6">
        <f>IF(J7=0,0,L7/J7)</f>
        <v>0</v>
      </c>
      <c r="Q7" s="6">
        <f>IF(L7=0,0,L7/K7)</f>
        <v>0</v>
      </c>
    </row>
    <row r="8" spans="1:17" ht="22.5" x14ac:dyDescent="0.25">
      <c r="A8" s="10" t="s">
        <v>41</v>
      </c>
      <c r="B8" s="10" t="s">
        <v>23</v>
      </c>
      <c r="C8" s="10" t="s">
        <v>42</v>
      </c>
      <c r="D8" s="10" t="s">
        <v>25</v>
      </c>
      <c r="E8" s="10" t="s">
        <v>27</v>
      </c>
      <c r="F8" s="10" t="s">
        <v>26</v>
      </c>
      <c r="G8" s="21">
        <v>0</v>
      </c>
      <c r="H8" s="21">
        <v>163187.64000000001</v>
      </c>
      <c r="I8" s="21">
        <v>163187.64000000001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1</v>
      </c>
      <c r="P8" s="6">
        <f>IF(J8=0,0,L8/J8)</f>
        <v>0</v>
      </c>
      <c r="Q8" s="6">
        <f>IF(L8=0,0,L8/K8)</f>
        <v>0</v>
      </c>
    </row>
    <row r="9" spans="1:17" ht="22.5" x14ac:dyDescent="0.25">
      <c r="A9" s="10" t="s">
        <v>22</v>
      </c>
      <c r="B9" s="10" t="s">
        <v>23</v>
      </c>
      <c r="C9" s="10" t="s">
        <v>42</v>
      </c>
      <c r="D9" s="10" t="s">
        <v>25</v>
      </c>
      <c r="E9" s="10" t="s">
        <v>27</v>
      </c>
      <c r="F9" s="10" t="s">
        <v>26</v>
      </c>
      <c r="G9" s="21">
        <v>1615000</v>
      </c>
      <c r="H9" s="21">
        <v>1615000</v>
      </c>
      <c r="I9" s="21">
        <v>0</v>
      </c>
      <c r="J9" s="5"/>
      <c r="K9" s="5"/>
      <c r="L9" s="5"/>
      <c r="M9" s="8" t="s">
        <v>17</v>
      </c>
      <c r="N9" s="7">
        <f>IF(G9&gt;0,I9/G9,0)</f>
        <v>0</v>
      </c>
      <c r="O9" s="7">
        <f>IF(H9&gt;0,I9/H9,0)</f>
        <v>0</v>
      </c>
      <c r="P9" s="6">
        <f>IF(J9=0,0,L9/J9)</f>
        <v>0</v>
      </c>
      <c r="Q9" s="6">
        <f>IF(L9=0,0,L9/K9)</f>
        <v>0</v>
      </c>
    </row>
    <row r="10" spans="1:17" ht="22.5" x14ac:dyDescent="0.25">
      <c r="A10" s="10" t="s">
        <v>43</v>
      </c>
      <c r="B10" s="10" t="s">
        <v>44</v>
      </c>
      <c r="C10" s="10" t="s">
        <v>42</v>
      </c>
      <c r="D10" s="10" t="s">
        <v>25</v>
      </c>
      <c r="E10" s="10" t="s">
        <v>46</v>
      </c>
      <c r="F10" s="10" t="s">
        <v>45</v>
      </c>
      <c r="G10" s="21">
        <v>51000</v>
      </c>
      <c r="H10" s="21">
        <v>51000</v>
      </c>
      <c r="I10" s="21">
        <v>0</v>
      </c>
      <c r="J10" s="5"/>
      <c r="K10" s="5"/>
      <c r="L10" s="5"/>
      <c r="M10" s="8" t="s">
        <v>17</v>
      </c>
      <c r="N10" s="7">
        <f>IF(G10&gt;0,I10/G10,0)</f>
        <v>0</v>
      </c>
      <c r="O10" s="7">
        <f>IF(H10&gt;0,I10/H10,0)</f>
        <v>0</v>
      </c>
      <c r="P10" s="6">
        <f>IF(J10=0,0,L10/J10)</f>
        <v>0</v>
      </c>
      <c r="Q10" s="6">
        <f>IF(L10=0,0,L10/K10)</f>
        <v>0</v>
      </c>
    </row>
    <row r="11" spans="1:17" ht="22.5" x14ac:dyDescent="0.25">
      <c r="A11" s="10" t="s">
        <v>47</v>
      </c>
      <c r="B11" s="10" t="s">
        <v>48</v>
      </c>
      <c r="C11" s="10" t="s">
        <v>42</v>
      </c>
      <c r="D11" s="10" t="s">
        <v>25</v>
      </c>
      <c r="E11" s="10" t="s">
        <v>50</v>
      </c>
      <c r="F11" s="10" t="s">
        <v>49</v>
      </c>
      <c r="G11" s="21">
        <v>0</v>
      </c>
      <c r="H11" s="21">
        <v>28072</v>
      </c>
      <c r="I11" s="21">
        <v>28072</v>
      </c>
      <c r="J11" s="5"/>
      <c r="K11" s="5"/>
      <c r="L11" s="5"/>
      <c r="M11" s="8" t="s">
        <v>17</v>
      </c>
      <c r="N11" s="7">
        <f>IF(G11&gt;0,I11/G11,0)</f>
        <v>0</v>
      </c>
      <c r="O11" s="7">
        <f>IF(H11&gt;0,I11/H11,0)</f>
        <v>1</v>
      </c>
      <c r="P11" s="6">
        <f>IF(J11=0,0,L11/J11)</f>
        <v>0</v>
      </c>
      <c r="Q11" s="6">
        <f>IF(L11=0,0,L11/K11)</f>
        <v>0</v>
      </c>
    </row>
    <row r="12" spans="1:17" ht="22.5" x14ac:dyDescent="0.25">
      <c r="A12" s="10" t="s">
        <v>51</v>
      </c>
      <c r="B12" s="10" t="s">
        <v>52</v>
      </c>
      <c r="C12" s="10" t="s">
        <v>42</v>
      </c>
      <c r="D12" s="10" t="s">
        <v>25</v>
      </c>
      <c r="E12" s="10" t="s">
        <v>54</v>
      </c>
      <c r="F12" s="10" t="s">
        <v>53</v>
      </c>
      <c r="G12" s="21">
        <v>0</v>
      </c>
      <c r="H12" s="21">
        <v>34798.839999999997</v>
      </c>
      <c r="I12" s="21">
        <v>34798.839999999997</v>
      </c>
      <c r="J12" s="5"/>
      <c r="K12" s="5"/>
      <c r="L12" s="5"/>
      <c r="M12" s="8" t="s">
        <v>17</v>
      </c>
      <c r="N12" s="7">
        <f>IF(G12&gt;0,I12/G12,0)</f>
        <v>0</v>
      </c>
      <c r="O12" s="7">
        <f>IF(H12&gt;0,I12/H12,0)</f>
        <v>1</v>
      </c>
      <c r="P12" s="6">
        <f>IF(J12=0,0,L12/J12)</f>
        <v>0</v>
      </c>
      <c r="Q12" s="6">
        <f>IF(L12=0,0,L12/K12)</f>
        <v>0</v>
      </c>
    </row>
    <row r="13" spans="1:17" ht="22.5" x14ac:dyDescent="0.25">
      <c r="A13" s="10" t="s">
        <v>55</v>
      </c>
      <c r="B13" s="10" t="s">
        <v>52</v>
      </c>
      <c r="C13" s="10" t="s">
        <v>42</v>
      </c>
      <c r="D13" s="10" t="s">
        <v>25</v>
      </c>
      <c r="E13" s="10" t="s">
        <v>54</v>
      </c>
      <c r="F13" s="10" t="s">
        <v>53</v>
      </c>
      <c r="G13" s="21">
        <v>70000</v>
      </c>
      <c r="H13" s="21">
        <v>70000</v>
      </c>
      <c r="I13" s="21">
        <v>0</v>
      </c>
      <c r="J13" s="5"/>
      <c r="K13" s="5"/>
      <c r="L13" s="5"/>
      <c r="M13" s="8" t="s">
        <v>17</v>
      </c>
      <c r="N13" s="7">
        <f>IF(G13&gt;0,I13/G13,0)</f>
        <v>0</v>
      </c>
      <c r="O13" s="7">
        <f>IF(H13&gt;0,I13/H13,0)</f>
        <v>0</v>
      </c>
      <c r="P13" s="6">
        <f>IF(J13=0,0,L13/J13)</f>
        <v>0</v>
      </c>
      <c r="Q13" s="6">
        <f>IF(L13=0,0,L13/K13)</f>
        <v>0</v>
      </c>
    </row>
    <row r="14" spans="1:17" ht="22.5" x14ac:dyDescent="0.25">
      <c r="A14" s="10" t="s">
        <v>22</v>
      </c>
      <c r="B14" s="10" t="s">
        <v>23</v>
      </c>
      <c r="C14" s="10" t="s">
        <v>56</v>
      </c>
      <c r="D14" s="10" t="s">
        <v>25</v>
      </c>
      <c r="E14" s="10" t="s">
        <v>27</v>
      </c>
      <c r="F14" s="10" t="s">
        <v>26</v>
      </c>
      <c r="G14" s="21">
        <v>125500</v>
      </c>
      <c r="H14" s="21">
        <v>125500</v>
      </c>
      <c r="I14" s="21">
        <v>0</v>
      </c>
      <c r="J14" s="5"/>
      <c r="K14" s="5"/>
      <c r="L14" s="5"/>
      <c r="M14" s="8" t="s">
        <v>17</v>
      </c>
      <c r="N14" s="7">
        <f>IF(G14&gt;0,I14/G14,0)</f>
        <v>0</v>
      </c>
      <c r="O14" s="7">
        <f>IF(H14&gt;0,I14/H14,0)</f>
        <v>0</v>
      </c>
      <c r="P14" s="6">
        <f>IF(J14=0,0,L14/J14)</f>
        <v>0</v>
      </c>
      <c r="Q14" s="6">
        <f>IF(L14=0,0,L14/K14)</f>
        <v>0</v>
      </c>
    </row>
    <row r="15" spans="1:17" x14ac:dyDescent="0.25">
      <c r="A15" s="10" t="s">
        <v>57</v>
      </c>
      <c r="B15" s="10" t="s">
        <v>58</v>
      </c>
      <c r="C15" s="10" t="s">
        <v>56</v>
      </c>
      <c r="D15" s="10" t="s">
        <v>25</v>
      </c>
      <c r="E15" s="10" t="s">
        <v>35</v>
      </c>
      <c r="F15" s="10" t="s">
        <v>34</v>
      </c>
      <c r="G15" s="21">
        <v>22000</v>
      </c>
      <c r="H15" s="21">
        <v>22000</v>
      </c>
      <c r="I15" s="21">
        <v>0</v>
      </c>
      <c r="J15" s="5"/>
      <c r="K15" s="5"/>
      <c r="L15" s="5"/>
      <c r="M15" s="8" t="s">
        <v>17</v>
      </c>
      <c r="N15" s="7">
        <f>IF(G15&gt;0,I15/G15,0)</f>
        <v>0</v>
      </c>
      <c r="O15" s="7">
        <f>IF(H15&gt;0,I15/H15,0)</f>
        <v>0</v>
      </c>
      <c r="P15" s="6">
        <f>IF(J15=0,0,L15/J15)</f>
        <v>0</v>
      </c>
      <c r="Q15" s="6">
        <f>IF(L15=0,0,L15/K15)</f>
        <v>0</v>
      </c>
    </row>
    <row r="16" spans="1:17" ht="22.5" x14ac:dyDescent="0.25">
      <c r="A16" s="10" t="s">
        <v>59</v>
      </c>
      <c r="B16" s="10" t="s">
        <v>60</v>
      </c>
      <c r="C16" s="10" t="s">
        <v>61</v>
      </c>
      <c r="D16" s="10" t="s">
        <v>25</v>
      </c>
      <c r="E16" s="10" t="s">
        <v>63</v>
      </c>
      <c r="F16" s="10" t="s">
        <v>62</v>
      </c>
      <c r="G16" s="21">
        <v>15000</v>
      </c>
      <c r="H16" s="21">
        <v>15000</v>
      </c>
      <c r="I16" s="21">
        <v>0</v>
      </c>
      <c r="J16" s="5"/>
      <c r="K16" s="5"/>
      <c r="L16" s="5"/>
      <c r="M16" s="8" t="s">
        <v>17</v>
      </c>
      <c r="N16" s="7">
        <f>IF(G16&gt;0,I16/G16,0)</f>
        <v>0</v>
      </c>
      <c r="O16" s="7">
        <f>IF(H16&gt;0,I16/H16,0)</f>
        <v>0</v>
      </c>
      <c r="P16" s="6">
        <f>IF(J16=0,0,L16/J16)</f>
        <v>0</v>
      </c>
      <c r="Q16" s="6">
        <f>IF(L16=0,0,L16/K16)</f>
        <v>0</v>
      </c>
    </row>
    <row r="17" spans="1:18" ht="22.5" x14ac:dyDescent="0.25">
      <c r="A17" s="10" t="s">
        <v>22</v>
      </c>
      <c r="B17" s="10" t="s">
        <v>23</v>
      </c>
      <c r="C17" s="10" t="s">
        <v>61</v>
      </c>
      <c r="D17" s="10" t="s">
        <v>25</v>
      </c>
      <c r="E17" s="10" t="s">
        <v>27</v>
      </c>
      <c r="F17" s="10" t="s">
        <v>26</v>
      </c>
      <c r="G17" s="21">
        <v>360000</v>
      </c>
      <c r="H17" s="21">
        <v>360000</v>
      </c>
      <c r="I17" s="21">
        <v>0</v>
      </c>
      <c r="J17" s="5"/>
      <c r="K17" s="5"/>
      <c r="L17" s="5"/>
      <c r="M17" s="8" t="s">
        <v>17</v>
      </c>
      <c r="N17" s="7">
        <f>IF(G17&gt;0,I17/G17,0)</f>
        <v>0</v>
      </c>
      <c r="O17" s="7">
        <f>IF(H17&gt;0,I17/H17,0)</f>
        <v>0</v>
      </c>
      <c r="P17" s="6">
        <f>IF(J17=0,0,L17/J17)</f>
        <v>0</v>
      </c>
      <c r="Q17" s="6">
        <f>IF(L17=0,0,L17/K17)</f>
        <v>0</v>
      </c>
    </row>
    <row r="18" spans="1:18" ht="22.5" x14ac:dyDescent="0.25">
      <c r="A18" s="10" t="s">
        <v>43</v>
      </c>
      <c r="B18" s="10" t="s">
        <v>44</v>
      </c>
      <c r="C18" s="10" t="s">
        <v>61</v>
      </c>
      <c r="D18" s="10" t="s">
        <v>25</v>
      </c>
      <c r="E18" s="10" t="s">
        <v>46</v>
      </c>
      <c r="F18" s="10" t="s">
        <v>45</v>
      </c>
      <c r="G18" s="21">
        <v>30000</v>
      </c>
      <c r="H18" s="21">
        <v>30000</v>
      </c>
      <c r="I18" s="21">
        <v>0</v>
      </c>
      <c r="J18" s="5"/>
      <c r="K18" s="5"/>
      <c r="L18" s="5"/>
      <c r="M18" s="8" t="s">
        <v>17</v>
      </c>
      <c r="N18" s="7">
        <f>IF(G18&gt;0,I18/G18,0)</f>
        <v>0</v>
      </c>
      <c r="O18" s="7">
        <f>IF(H18&gt;0,I18/H18,0)</f>
        <v>0</v>
      </c>
      <c r="P18" s="6">
        <f>IF(J18=0,0,L18/J18)</f>
        <v>0</v>
      </c>
      <c r="Q18" s="6">
        <f>IF(L18=0,0,L18/K18)</f>
        <v>0</v>
      </c>
    </row>
    <row r="19" spans="1:18" ht="22.5" x14ac:dyDescent="0.25">
      <c r="A19" s="10" t="s">
        <v>59</v>
      </c>
      <c r="B19" s="10" t="s">
        <v>60</v>
      </c>
      <c r="C19" s="10" t="s">
        <v>64</v>
      </c>
      <c r="D19" s="10" t="s">
        <v>25</v>
      </c>
      <c r="E19" s="10" t="s">
        <v>63</v>
      </c>
      <c r="F19" s="10" t="s">
        <v>62</v>
      </c>
      <c r="G19" s="21">
        <v>0</v>
      </c>
      <c r="H19" s="21">
        <v>153063.20000000001</v>
      </c>
      <c r="I19" s="21">
        <v>0</v>
      </c>
      <c r="J19" s="5"/>
      <c r="K19" s="5"/>
      <c r="L19" s="5"/>
      <c r="M19" s="8" t="s">
        <v>17</v>
      </c>
      <c r="N19" s="7">
        <f>IF(G19&gt;0,I19/G19,0)</f>
        <v>0</v>
      </c>
      <c r="O19" s="7">
        <f>IF(H19&gt;0,I19/H19,0)</f>
        <v>0</v>
      </c>
      <c r="P19" s="6">
        <f>IF(J19=0,0,L19/J19)</f>
        <v>0</v>
      </c>
      <c r="Q19" s="6">
        <f>IF(L19=0,0,L19/K19)</f>
        <v>0</v>
      </c>
    </row>
    <row r="20" spans="1:18" ht="22.5" x14ac:dyDescent="0.25">
      <c r="A20" s="10" t="s">
        <v>22</v>
      </c>
      <c r="B20" s="10" t="s">
        <v>23</v>
      </c>
      <c r="C20" s="10" t="s">
        <v>65</v>
      </c>
      <c r="D20" s="10" t="s">
        <v>25</v>
      </c>
      <c r="E20" s="10" t="s">
        <v>27</v>
      </c>
      <c r="F20" s="10" t="s">
        <v>26</v>
      </c>
      <c r="G20" s="21">
        <v>80000</v>
      </c>
      <c r="H20" s="21">
        <v>80000</v>
      </c>
      <c r="I20" s="21">
        <v>0</v>
      </c>
      <c r="J20" s="5"/>
      <c r="K20" s="5"/>
      <c r="L20" s="5"/>
      <c r="M20" s="8" t="s">
        <v>17</v>
      </c>
      <c r="N20" s="7">
        <f>IF(G20&gt;0,I20/G20,0)</f>
        <v>0</v>
      </c>
      <c r="O20" s="7">
        <f>IF(H20&gt;0,I20/H20,0)</f>
        <v>0</v>
      </c>
      <c r="P20" s="6">
        <f>IF(J20=0,0,L20/J20)</f>
        <v>0</v>
      </c>
      <c r="Q20" s="6">
        <f>IF(L20=0,0,L20/K20)</f>
        <v>0</v>
      </c>
    </row>
    <row r="21" spans="1:18" ht="22.5" x14ac:dyDescent="0.25">
      <c r="A21" s="10" t="s">
        <v>41</v>
      </c>
      <c r="B21" s="10" t="s">
        <v>23</v>
      </c>
      <c r="C21" s="10" t="s">
        <v>66</v>
      </c>
      <c r="D21" s="10" t="s">
        <v>25</v>
      </c>
      <c r="E21" s="10" t="s">
        <v>27</v>
      </c>
      <c r="F21" s="10" t="s">
        <v>26</v>
      </c>
      <c r="G21" s="21">
        <v>0</v>
      </c>
      <c r="H21" s="21">
        <v>2940000</v>
      </c>
      <c r="I21" s="21">
        <v>2940000</v>
      </c>
      <c r="J21" s="5"/>
      <c r="K21" s="5"/>
      <c r="L21" s="5"/>
      <c r="M21" s="8" t="s">
        <v>17</v>
      </c>
      <c r="N21" s="7">
        <f>IF(G21&gt;0,I21/G21,0)</f>
        <v>0</v>
      </c>
      <c r="O21" s="7">
        <f>IF(H21&gt;0,I21/H21,0)</f>
        <v>1</v>
      </c>
      <c r="P21" s="6">
        <f>IF(J21=0,0,L21/J21)</f>
        <v>0</v>
      </c>
      <c r="Q21" s="6">
        <f>IF(L21=0,0,L21/K21)</f>
        <v>0</v>
      </c>
    </row>
    <row r="22" spans="1:18" ht="22.5" x14ac:dyDescent="0.25">
      <c r="A22" s="10" t="s">
        <v>22</v>
      </c>
      <c r="B22" s="10" t="s">
        <v>23</v>
      </c>
      <c r="C22" s="10" t="s">
        <v>66</v>
      </c>
      <c r="D22" s="10" t="s">
        <v>25</v>
      </c>
      <c r="E22" s="10" t="s">
        <v>27</v>
      </c>
      <c r="F22" s="10" t="s">
        <v>26</v>
      </c>
      <c r="G22" s="21">
        <v>0</v>
      </c>
      <c r="H22" s="21">
        <v>60780</v>
      </c>
      <c r="I22" s="21">
        <v>0</v>
      </c>
      <c r="J22" s="5"/>
      <c r="K22" s="5"/>
      <c r="L22" s="5"/>
      <c r="M22" s="8" t="s">
        <v>17</v>
      </c>
      <c r="N22" s="7">
        <f>IF(G22&gt;0,I22/G22,0)</f>
        <v>0</v>
      </c>
      <c r="O22" s="7">
        <f>IF(H22&gt;0,I22/H22,0)</f>
        <v>0</v>
      </c>
      <c r="P22" s="6">
        <f>IF(J22=0,0,L22/J22)</f>
        <v>0</v>
      </c>
      <c r="Q22" s="6">
        <f>IF(L22=0,0,L22/K22)</f>
        <v>0</v>
      </c>
    </row>
    <row r="23" spans="1:18" ht="22.5" x14ac:dyDescent="0.25">
      <c r="A23" s="10" t="s">
        <v>67</v>
      </c>
      <c r="B23" s="10" t="s">
        <v>23</v>
      </c>
      <c r="C23" s="10" t="s">
        <v>68</v>
      </c>
      <c r="D23" s="10" t="s">
        <v>25</v>
      </c>
      <c r="E23" s="10" t="s">
        <v>27</v>
      </c>
      <c r="F23" s="10" t="s">
        <v>26</v>
      </c>
      <c r="G23" s="21">
        <v>90000</v>
      </c>
      <c r="H23" s="21">
        <v>90000</v>
      </c>
      <c r="I23" s="21">
        <v>0</v>
      </c>
      <c r="J23" s="5"/>
      <c r="K23" s="5"/>
      <c r="L23" s="5"/>
      <c r="M23" s="8" t="s">
        <v>17</v>
      </c>
      <c r="N23" s="7">
        <f>IF(G23&gt;0,I23/G23,0)</f>
        <v>0</v>
      </c>
      <c r="O23" s="7">
        <f>IF(H23&gt;0,I23/H23,0)</f>
        <v>0</v>
      </c>
      <c r="P23" s="6">
        <f>IF(J23=0,0,L23/J23)</f>
        <v>0</v>
      </c>
      <c r="Q23" s="6">
        <f>IF(L23=0,0,L23/K23)</f>
        <v>0</v>
      </c>
    </row>
    <row r="24" spans="1:18" ht="22.5" x14ac:dyDescent="0.25">
      <c r="A24" s="10" t="s">
        <v>43</v>
      </c>
      <c r="B24" s="10" t="s">
        <v>44</v>
      </c>
      <c r="C24" s="10" t="s">
        <v>69</v>
      </c>
      <c r="D24" s="10" t="s">
        <v>25</v>
      </c>
      <c r="E24" s="10" t="s">
        <v>46</v>
      </c>
      <c r="F24" s="10" t="s">
        <v>45</v>
      </c>
      <c r="G24" s="21">
        <v>195000</v>
      </c>
      <c r="H24" s="21">
        <v>195000</v>
      </c>
      <c r="I24" s="21">
        <v>0</v>
      </c>
      <c r="J24" s="5"/>
      <c r="K24" s="5"/>
      <c r="L24" s="5"/>
      <c r="M24" s="8" t="s">
        <v>17</v>
      </c>
      <c r="N24" s="7">
        <f>IF(G24&gt;0,I24/G24,0)</f>
        <v>0</v>
      </c>
      <c r="O24" s="7">
        <f>IF(H24&gt;0,I24/H24,0)</f>
        <v>0</v>
      </c>
      <c r="P24" s="6">
        <f>IF(J24=0,0,L24/J24)</f>
        <v>0</v>
      </c>
      <c r="Q24" s="6">
        <f>IF(L24=0,0,L24/K24)</f>
        <v>0</v>
      </c>
    </row>
    <row r="25" spans="1:18" ht="22.5" x14ac:dyDescent="0.25">
      <c r="A25" s="10" t="s">
        <v>70</v>
      </c>
      <c r="B25" s="10" t="s">
        <v>44</v>
      </c>
      <c r="C25" s="10" t="s">
        <v>71</v>
      </c>
      <c r="D25" s="10" t="s">
        <v>25</v>
      </c>
      <c r="E25" s="10" t="s">
        <v>46</v>
      </c>
      <c r="F25" s="10" t="s">
        <v>45</v>
      </c>
      <c r="G25" s="21">
        <v>0</v>
      </c>
      <c r="H25" s="21">
        <v>58064.38</v>
      </c>
      <c r="I25" s="21">
        <v>58064.38</v>
      </c>
      <c r="J25" s="5"/>
      <c r="K25" s="5"/>
      <c r="L25" s="5"/>
      <c r="M25" s="8" t="s">
        <v>17</v>
      </c>
      <c r="N25" s="7">
        <f>IF(G25&gt;0,I25/G25,0)</f>
        <v>0</v>
      </c>
      <c r="O25" s="7">
        <f>IF(H25&gt;0,I25/H25,0)</f>
        <v>1</v>
      </c>
      <c r="P25" s="6">
        <f>IF(J25=0,0,L25/J25)</f>
        <v>0</v>
      </c>
      <c r="Q25" s="6">
        <f>IF(L25=0,0,L25/K25)</f>
        <v>0</v>
      </c>
    </row>
    <row r="26" spans="1:18" ht="22.5" x14ac:dyDescent="0.25">
      <c r="A26" s="10" t="s">
        <v>22</v>
      </c>
      <c r="B26" s="10" t="s">
        <v>23</v>
      </c>
      <c r="C26" s="10" t="s">
        <v>72</v>
      </c>
      <c r="D26" s="10" t="s">
        <v>25</v>
      </c>
      <c r="E26" s="10" t="s">
        <v>27</v>
      </c>
      <c r="F26" s="10" t="s">
        <v>26</v>
      </c>
      <c r="G26" s="21">
        <v>102000</v>
      </c>
      <c r="H26" s="21">
        <v>102000</v>
      </c>
      <c r="I26" s="21">
        <v>0</v>
      </c>
      <c r="J26" s="5"/>
      <c r="K26" s="5"/>
      <c r="L26" s="5"/>
      <c r="M26" s="8" t="s">
        <v>17</v>
      </c>
      <c r="N26" s="7">
        <f>IF(G26&gt;0,I26/G26,0)</f>
        <v>0</v>
      </c>
      <c r="O26" s="7">
        <f>IF(H26&gt;0,I26/H26,0)</f>
        <v>0</v>
      </c>
      <c r="P26" s="6">
        <f>IF(J26=0,0,L26/J26)</f>
        <v>0</v>
      </c>
      <c r="Q26" s="6">
        <f>IF(L26=0,0,L26/K26)</f>
        <v>0</v>
      </c>
    </row>
    <row r="27" spans="1:18" ht="22.5" x14ac:dyDescent="0.25">
      <c r="A27" s="10" t="s">
        <v>73</v>
      </c>
      <c r="B27" s="10" t="s">
        <v>74</v>
      </c>
      <c r="C27" s="10" t="s">
        <v>72</v>
      </c>
      <c r="D27" s="10" t="s">
        <v>25</v>
      </c>
      <c r="E27" s="10" t="s">
        <v>76</v>
      </c>
      <c r="F27" s="10" t="s">
        <v>75</v>
      </c>
      <c r="G27" s="21">
        <v>37384</v>
      </c>
      <c r="H27" s="21">
        <v>37384</v>
      </c>
      <c r="I27" s="21">
        <v>0</v>
      </c>
      <c r="J27" s="5"/>
      <c r="K27" s="5"/>
      <c r="L27" s="5"/>
      <c r="M27" s="8" t="s">
        <v>17</v>
      </c>
      <c r="N27" s="7">
        <f>IF(G27&gt;0,I27/G27,0)</f>
        <v>0</v>
      </c>
      <c r="O27" s="7">
        <f>IF(H27&gt;0,I27/H27,0)</f>
        <v>0</v>
      </c>
      <c r="P27" s="6">
        <f>IF(J27=0,0,L27/J27)</f>
        <v>0</v>
      </c>
      <c r="Q27" s="6">
        <f>IF(L27=0,0,L27/K27)</f>
        <v>0</v>
      </c>
    </row>
    <row r="28" spans="1:18" x14ac:dyDescent="0.25">
      <c r="A28" s="10" t="s">
        <v>77</v>
      </c>
      <c r="B28" s="10" t="s">
        <v>78</v>
      </c>
      <c r="C28" s="10" t="s">
        <v>72</v>
      </c>
      <c r="D28" s="10" t="s">
        <v>25</v>
      </c>
      <c r="E28" s="10" t="s">
        <v>31</v>
      </c>
      <c r="F28" s="10" t="s">
        <v>30</v>
      </c>
      <c r="G28" s="21">
        <v>100000</v>
      </c>
      <c r="H28" s="21">
        <v>100000</v>
      </c>
      <c r="I28" s="21">
        <v>0</v>
      </c>
      <c r="J28" s="5"/>
      <c r="K28" s="5"/>
      <c r="L28" s="5"/>
      <c r="M28" s="8" t="s">
        <v>17</v>
      </c>
      <c r="N28" s="7">
        <f>IF(G28&gt;0,I28/G28,0)</f>
        <v>0</v>
      </c>
      <c r="O28" s="7">
        <f>IF(H28&gt;0,I28/H28,0)</f>
        <v>0</v>
      </c>
      <c r="P28" s="6">
        <f>IF(J28=0,0,L28/J28)</f>
        <v>0</v>
      </c>
      <c r="Q28" s="6">
        <f>IF(L28=0,0,L28/K28)</f>
        <v>0</v>
      </c>
    </row>
    <row r="29" spans="1:18" ht="22.5" x14ac:dyDescent="0.25">
      <c r="A29" s="10" t="s">
        <v>22</v>
      </c>
      <c r="B29" s="10" t="s">
        <v>23</v>
      </c>
      <c r="C29" s="10" t="s">
        <v>79</v>
      </c>
      <c r="D29" s="10" t="s">
        <v>25</v>
      </c>
      <c r="E29" s="10" t="s">
        <v>27</v>
      </c>
      <c r="F29" s="10" t="s">
        <v>26</v>
      </c>
      <c r="G29" s="21">
        <v>181350</v>
      </c>
      <c r="H29" s="21">
        <v>181350</v>
      </c>
      <c r="I29" s="21">
        <v>0</v>
      </c>
      <c r="J29" s="5"/>
      <c r="K29" s="5"/>
      <c r="L29" s="5"/>
      <c r="M29" s="8" t="s">
        <v>17</v>
      </c>
      <c r="N29" s="7">
        <f>IF(G29&gt;0,I29/G29,0)</f>
        <v>0</v>
      </c>
      <c r="O29" s="7">
        <f>IF(H29&gt;0,I29/H29,0)</f>
        <v>0</v>
      </c>
      <c r="P29" s="6">
        <f>IF(J29=0,0,L29/J29)</f>
        <v>0</v>
      </c>
      <c r="Q29" s="6">
        <f>IF(L29=0,0,L29/K29)</f>
        <v>0</v>
      </c>
    </row>
    <row r="30" spans="1:18" x14ac:dyDescent="0.25">
      <c r="G30" s="22">
        <f>SUM(G4:G29)</f>
        <v>3229234</v>
      </c>
      <c r="H30" s="22">
        <f>SUM(H4:H29)</f>
        <v>6687500.0600000005</v>
      </c>
      <c r="I30" s="22">
        <f>SUM(I4:I29)</f>
        <v>3244422.86</v>
      </c>
      <c r="P30" s="12">
        <f t="shared" ref="P30" si="0">IF(J30=0,0,L30/J30)</f>
        <v>0</v>
      </c>
      <c r="Q30" s="12">
        <f t="shared" ref="Q30" si="1">IF(L30=0,0,L30/K30)</f>
        <v>0</v>
      </c>
      <c r="R30" s="11"/>
    </row>
    <row r="31" spans="1:18" x14ac:dyDescent="0.25">
      <c r="A31" t="s">
        <v>21</v>
      </c>
      <c r="P31" s="11"/>
      <c r="Q31" s="11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Jefe de Departamento de Recursos Financieros</cp:lastModifiedBy>
  <dcterms:created xsi:type="dcterms:W3CDTF">2023-06-21T19:35:53Z</dcterms:created>
  <dcterms:modified xsi:type="dcterms:W3CDTF">2026-07-14T05:14:28Z</dcterms:modified>
</cp:coreProperties>
</file>